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5875" windowHeight="9915"/>
  </bookViews>
  <sheets>
    <sheet name="Коммерческое предложение" sheetId="1" r:id="rId1"/>
    <sheet name="Условия и скидки" sheetId="3" r:id="rId2"/>
    <sheet name="Ссылки на LP" sheetId="4" r:id="rId3"/>
  </sheets>
  <calcPr calcId="145621" refMode="R1C1"/>
</workbook>
</file>

<file path=xl/calcChain.xml><?xml version="1.0" encoding="utf-8"?>
<calcChain xmlns="http://schemas.openxmlformats.org/spreadsheetml/2006/main">
  <c r="G6" i="1" l="1"/>
  <c r="G43" i="1" l="1"/>
  <c r="H43" i="1" s="1"/>
  <c r="J43" i="1" s="1"/>
  <c r="H46" i="1" l="1"/>
  <c r="J46" i="1" s="1"/>
  <c r="H44" i="1"/>
  <c r="J44" i="1" s="1"/>
  <c r="H23" i="1"/>
  <c r="J23" i="1" s="1"/>
  <c r="H39" i="1"/>
  <c r="J39" i="1" s="1"/>
  <c r="H34" i="1"/>
  <c r="J34" i="1" s="1"/>
  <c r="H28" i="1"/>
  <c r="J28" i="1" s="1"/>
  <c r="H31" i="1"/>
  <c r="J31" i="1" s="1"/>
  <c r="H19" i="1"/>
  <c r="J19" i="1" s="1"/>
  <c r="H16" i="1"/>
  <c r="J16" i="1" s="1"/>
  <c r="H15" i="1"/>
  <c r="J15" i="1" s="1"/>
  <c r="H11" i="1"/>
  <c r="J11" i="1" s="1"/>
  <c r="H10" i="1"/>
  <c r="J10" i="1" s="1"/>
  <c r="H7" i="1"/>
  <c r="J7" i="1" s="1"/>
  <c r="G46" i="1"/>
  <c r="G44" i="1"/>
  <c r="G41" i="1"/>
  <c r="H41" i="1" s="1"/>
  <c r="J41" i="1" s="1"/>
  <c r="G40" i="1"/>
  <c r="H40" i="1" s="1"/>
  <c r="J40" i="1" s="1"/>
  <c r="G39" i="1"/>
  <c r="G38" i="1"/>
  <c r="H38" i="1" s="1"/>
  <c r="J38" i="1" s="1"/>
  <c r="G36" i="1"/>
  <c r="H36" i="1" s="1"/>
  <c r="J36" i="1" s="1"/>
  <c r="G35" i="1"/>
  <c r="H35" i="1" s="1"/>
  <c r="J35" i="1" s="1"/>
  <c r="G34" i="1"/>
  <c r="G31" i="1"/>
  <c r="G30" i="1"/>
  <c r="H30" i="1" s="1"/>
  <c r="J30" i="1" s="1"/>
  <c r="G29" i="1"/>
  <c r="H29" i="1" s="1"/>
  <c r="J29" i="1" s="1"/>
  <c r="G28" i="1"/>
  <c r="G26" i="1"/>
  <c r="H26" i="1" s="1"/>
  <c r="J26" i="1" s="1"/>
  <c r="G25" i="1"/>
  <c r="H25" i="1" s="1"/>
  <c r="J25" i="1" s="1"/>
  <c r="G24" i="1"/>
  <c r="H24" i="1" s="1"/>
  <c r="J24" i="1" s="1"/>
  <c r="G23" i="1"/>
  <c r="G19" i="1"/>
  <c r="G18" i="1"/>
  <c r="H18" i="1" s="1"/>
  <c r="J18" i="1" s="1"/>
  <c r="G17" i="1"/>
  <c r="H17" i="1" s="1"/>
  <c r="J17" i="1" s="1"/>
  <c r="G16" i="1"/>
  <c r="G15" i="1"/>
  <c r="G14" i="1"/>
  <c r="H14" i="1" s="1"/>
  <c r="J14" i="1" s="1"/>
  <c r="G12" i="1"/>
  <c r="H12" i="1" s="1"/>
  <c r="J12" i="1" s="1"/>
  <c r="G11" i="1"/>
  <c r="G10" i="1"/>
  <c r="G9" i="1"/>
  <c r="H9" i="1" s="1"/>
  <c r="J9" i="1" s="1"/>
  <c r="G8" i="1"/>
  <c r="H8" i="1" s="1"/>
  <c r="J8" i="1" s="1"/>
  <c r="G7" i="1"/>
  <c r="H6" i="1"/>
  <c r="J6" i="1" s="1"/>
  <c r="G45" i="1"/>
  <c r="H45" i="1" s="1"/>
  <c r="J45" i="1" s="1"/>
</calcChain>
</file>

<file path=xl/sharedStrings.xml><?xml version="1.0" encoding="utf-8"?>
<sst xmlns="http://schemas.openxmlformats.org/spreadsheetml/2006/main" count="186" uniqueCount="121">
  <si>
    <t>Приложение № 2</t>
  </si>
  <si>
    <t>Стоимостные характеристи по базовой оценке объемных показателей</t>
  </si>
  <si>
    <t>№</t>
  </si>
  <si>
    <t>ПЕРЕЧЕНЬ  РАБОТ, УСЛУГ</t>
  </si>
  <si>
    <t>ОПИСАНИЕ / ДЕТАЛИЗАЦИЯ</t>
  </si>
  <si>
    <t>КОЛИЧЕСТВО - расчетный объем
(до указанного объема в течение календарного года)</t>
  </si>
  <si>
    <t>СТОИМОСТЬ  ЗА ЕДИНИЦУ (без НДС), руб.</t>
  </si>
  <si>
    <t>НДС, руб.</t>
  </si>
  <si>
    <t>ОБЩАЯ СТОИМОСТЬ ЗА ЕДИНИЦУ, вкл. НДС</t>
  </si>
  <si>
    <t>ОБЩАЯ СТОИМОСТЬ, вкл. НДС</t>
  </si>
  <si>
    <t>СКИДКА, В %%</t>
  </si>
  <si>
    <t>ОБЩАЯ СТОИМОСТЬ, вкл. НДС и скидку</t>
  </si>
  <si>
    <r>
      <rPr>
        <b/>
        <sz val="11"/>
        <color indexed="8"/>
        <rFont val="Calibri"/>
        <family val="2"/>
        <charset val="204"/>
      </rPr>
      <t>КОНТЕКСТНАЯ РЕКЛАМА</t>
    </r>
    <r>
      <rPr>
        <sz val="11"/>
        <color indexed="8"/>
        <rFont val="Calibri"/>
        <family val="2"/>
        <charset val="204"/>
      </rPr>
      <t xml:space="preserve">
в блоках «специальное размещение», «гарантированные показы» для обеспечения гарантированного числа переходов на целевые страницы. Рекламная кампания проводится во всех регионах присутствия Абсолют Банка учитывая особенности гео,  таргетинг по целевой аудитории</t>
    </r>
  </si>
  <si>
    <t>1.1.</t>
  </si>
  <si>
    <r>
      <t xml:space="preserve">Стоимость размещения </t>
    </r>
    <r>
      <rPr>
        <sz val="11"/>
        <color indexed="8"/>
        <rFont val="Calibri"/>
        <family val="2"/>
        <charset val="204"/>
      </rPr>
      <t xml:space="preserve">контекстной рекламы для продвижения ипотеки </t>
    </r>
  </si>
  <si>
    <t>переходов в течение календарного года</t>
  </si>
  <si>
    <t>1.2.</t>
  </si>
  <si>
    <r>
      <t xml:space="preserve">Стоимость размещения </t>
    </r>
    <r>
      <rPr>
        <sz val="11"/>
        <color indexed="8"/>
        <rFont val="Calibri"/>
        <family val="2"/>
        <charset val="204"/>
      </rPr>
      <t xml:space="preserve">контекстной рекламы для продвижения вклады физических лиц </t>
    </r>
  </si>
  <si>
    <t>1.3.</t>
  </si>
  <si>
    <r>
      <t xml:space="preserve">Стоимость размещения </t>
    </r>
    <r>
      <rPr>
        <sz val="11"/>
        <color indexed="8"/>
        <rFont val="Calibri"/>
        <family val="2"/>
        <charset val="204"/>
      </rPr>
      <t>контекстной рекламы для продвижения МСБ банковские гарантии</t>
    </r>
  </si>
  <si>
    <t>1.4.</t>
  </si>
  <si>
    <r>
      <t xml:space="preserve">Стоимость размещения </t>
    </r>
    <r>
      <rPr>
        <sz val="11"/>
        <color indexed="8"/>
        <rFont val="Calibri"/>
        <family val="2"/>
        <charset val="204"/>
      </rPr>
      <t>контекстной рекламы для продвижения открытие счетов ЮЛ</t>
    </r>
  </si>
  <si>
    <t>1.5.</t>
  </si>
  <si>
    <r>
      <t xml:space="preserve">Стоимость размещения </t>
    </r>
    <r>
      <rPr>
        <sz val="11"/>
        <color indexed="8"/>
        <rFont val="Calibri"/>
        <family val="2"/>
        <charset val="204"/>
      </rPr>
      <t>контекстной рекламы для продвижения Абсолют.market</t>
    </r>
  </si>
  <si>
    <r>
      <t xml:space="preserve">Стоимость размещения </t>
    </r>
    <r>
      <rPr>
        <sz val="11"/>
        <color indexed="8"/>
        <rFont val="Calibri"/>
        <family val="2"/>
        <charset val="204"/>
      </rPr>
      <t>контекстной рекламы для продвижения Налогового вычета</t>
    </r>
  </si>
  <si>
    <t>1.6.</t>
  </si>
  <si>
    <t>Величина агентской комиссии за контекстную рекламу (см. п.1-5) (%%)</t>
  </si>
  <si>
    <t>%</t>
  </si>
  <si>
    <r>
      <rPr>
        <b/>
        <sz val="11"/>
        <color indexed="8"/>
        <rFont val="Calibri"/>
        <family val="2"/>
        <charset val="204"/>
      </rPr>
      <t>ЛИДОГЕНЕРАЦИЯ (CPL)</t>
    </r>
    <r>
      <rPr>
        <sz val="11"/>
        <color indexed="8"/>
        <rFont val="Calibri"/>
        <family val="2"/>
        <charset val="204"/>
      </rPr>
      <t xml:space="preserve">
Лид - заполненная заявка  </t>
    </r>
  </si>
  <si>
    <t>2.1.</t>
  </si>
  <si>
    <r>
      <t xml:space="preserve">Стоимость привлеченных </t>
    </r>
    <r>
      <rPr>
        <sz val="11"/>
        <color indexed="8"/>
        <rFont val="Calibri"/>
        <family val="2"/>
        <charset val="204"/>
      </rPr>
      <t>лидов для продвижения ипотеки</t>
    </r>
  </si>
  <si>
    <t>заявок на ипотечный  кредит в течение календарного года</t>
  </si>
  <si>
    <t>2.2.</t>
  </si>
  <si>
    <r>
      <t xml:space="preserve">Стоимость привлеченных </t>
    </r>
    <r>
      <rPr>
        <sz val="11"/>
        <color indexed="8"/>
        <rFont val="Calibri"/>
        <family val="2"/>
        <charset val="204"/>
      </rPr>
      <t>лидов для продвижения вклады физических лиц</t>
    </r>
  </si>
  <si>
    <t>заявок по вкладам в течение календарного года</t>
  </si>
  <si>
    <t>2.3.</t>
  </si>
  <si>
    <r>
      <t xml:space="preserve">Стоимость привлеченных </t>
    </r>
    <r>
      <rPr>
        <sz val="11"/>
        <color indexed="8"/>
        <rFont val="Calibri"/>
        <family val="2"/>
        <charset val="204"/>
      </rPr>
      <t>лидов для продвижения МСБ банковские гарантии</t>
    </r>
  </si>
  <si>
    <t>заявок на банковские гарантии в течение календарного года</t>
  </si>
  <si>
    <t>2.4.</t>
  </si>
  <si>
    <r>
      <t xml:space="preserve">Стоимость привлеченных </t>
    </r>
    <r>
      <rPr>
        <sz val="11"/>
        <color indexed="8"/>
        <rFont val="Calibri"/>
        <family val="2"/>
        <charset val="204"/>
      </rPr>
      <t>лидов для продвижения открытие счетов ЮЛ</t>
    </r>
  </si>
  <si>
    <t>заявок на открытие счетов ЮЛ в течение календарного года</t>
  </si>
  <si>
    <t>2.5.</t>
  </si>
  <si>
    <r>
      <t xml:space="preserve">Стоимость привлеченных </t>
    </r>
    <r>
      <rPr>
        <sz val="11"/>
        <color indexed="8"/>
        <rFont val="Calibri"/>
        <family val="2"/>
        <charset val="204"/>
      </rPr>
      <t>лидов для продвижения Налогового вычета</t>
    </r>
  </si>
  <si>
    <r>
      <t xml:space="preserve">заявок </t>
    </r>
    <r>
      <rPr>
        <sz val="11"/>
        <color indexed="8"/>
        <rFont val="Calibri"/>
        <family val="2"/>
        <charset val="204"/>
      </rPr>
      <t>по Налоговому вычету течение календарного года</t>
    </r>
  </si>
  <si>
    <t>2.6.</t>
  </si>
  <si>
    <t>Величина агентской комиссии за лидогенерацию (см. п.7-11) (%%)</t>
  </si>
  <si>
    <t>%%</t>
  </si>
  <si>
    <r>
      <rPr>
        <b/>
        <sz val="11"/>
        <color indexed="8"/>
        <rFont val="Calibri"/>
        <family val="2"/>
        <charset val="204"/>
      </rPr>
      <t>МЕДИЙНАЯ РЕКЛАМА - баннерная/OLV</t>
    </r>
    <r>
      <rPr>
        <sz val="11"/>
        <color indexed="8"/>
        <rFont val="Calibri"/>
        <family val="2"/>
        <charset val="204"/>
      </rPr>
      <t xml:space="preserve">
Рекламная кампания проводится во всех регионах присутствия Абсолют Банка  учитывая особенности гео, на площадках не несущих ущерб имиджу и репутации Банка, в т.ч. в соцсетях с таргетингом по целевым аудиториям.
</t>
    </r>
    <r>
      <rPr>
        <sz val="11"/>
        <color indexed="8"/>
        <rFont val="Calibri"/>
        <family val="2"/>
        <charset val="204"/>
      </rPr>
      <t xml:space="preserve">Форматы в равной пропорции. </t>
    </r>
  </si>
  <si>
    <t>3.1.</t>
  </si>
  <si>
    <t>Баннерная реклама</t>
  </si>
  <si>
    <t>Оплата за переход</t>
  </si>
  <si>
    <t>3.1.1.</t>
  </si>
  <si>
    <r>
      <t xml:space="preserve">Стоимость размещения </t>
    </r>
    <r>
      <rPr>
        <sz val="11"/>
        <color indexed="8"/>
        <rFont val="Calibri"/>
        <family val="2"/>
        <charset val="204"/>
      </rPr>
      <t xml:space="preserve">медийной рекламы для продвижения ипотеки </t>
    </r>
  </si>
  <si>
    <r>
      <t>перех</t>
    </r>
    <r>
      <rPr>
        <sz val="12"/>
        <color indexed="8"/>
        <rFont val="Calibri"/>
        <family val="2"/>
        <charset val="204"/>
      </rPr>
      <t>одов</t>
    </r>
    <r>
      <rPr>
        <sz val="11"/>
        <color theme="1"/>
        <rFont val="Calibri"/>
        <family val="2"/>
        <charset val="204"/>
        <scheme val="minor"/>
      </rPr>
      <t xml:space="preserve"> в течение календарного года</t>
    </r>
  </si>
  <si>
    <t>3.1.2.</t>
  </si>
  <si>
    <r>
      <t xml:space="preserve">Стоимость размещения </t>
    </r>
    <r>
      <rPr>
        <sz val="11"/>
        <color indexed="8"/>
        <rFont val="Calibri"/>
        <family val="2"/>
        <charset val="204"/>
      </rPr>
      <t>медийной рекламы для продвижения вклады физических лиц</t>
    </r>
  </si>
  <si>
    <t>3.1.4.</t>
  </si>
  <si>
    <r>
      <t xml:space="preserve">Стоимость размещения </t>
    </r>
    <r>
      <rPr>
        <sz val="11"/>
        <color indexed="8"/>
        <rFont val="Calibri"/>
        <family val="2"/>
        <charset val="204"/>
      </rPr>
      <t>медийной рекламы для продвижения открытие счетов ЮЛ</t>
    </r>
  </si>
  <si>
    <t>3.1.5.</t>
  </si>
  <si>
    <r>
      <t xml:space="preserve">Стоимость размещения </t>
    </r>
    <r>
      <rPr>
        <sz val="11"/>
        <color indexed="8"/>
        <rFont val="Calibri"/>
        <family val="2"/>
        <charset val="204"/>
      </rPr>
      <t>медийной рекламы для продвижения Абсолют.market</t>
    </r>
  </si>
  <si>
    <t>3.2.</t>
  </si>
  <si>
    <t>Оплата за 1000 показов</t>
  </si>
  <si>
    <t>3.2.1.</t>
  </si>
  <si>
    <t>1000 показов целевой аудитории</t>
  </si>
  <si>
    <t>3.2.2.</t>
  </si>
  <si>
    <r>
      <t xml:space="preserve">Стоимость размещения </t>
    </r>
    <r>
      <rPr>
        <sz val="11"/>
        <color indexed="8"/>
        <rFont val="Calibri"/>
        <family val="2"/>
        <charset val="204"/>
      </rPr>
      <t>медийной рекламы для продвижения Вклады физических лиц</t>
    </r>
  </si>
  <si>
    <t>3.2.4.</t>
  </si>
  <si>
    <t>3.2.5.</t>
  </si>
  <si>
    <t>OLV - 6сек, 20сек.</t>
  </si>
  <si>
    <t>3.3.</t>
  </si>
  <si>
    <t>Величина агентской комиссии за медийную рекламу (см. п.1-5) (%%)</t>
  </si>
  <si>
    <t>ДОПОЛНИТЕЛЬНЫЕ УСЛУГИ</t>
  </si>
  <si>
    <t>4.1.</t>
  </si>
  <si>
    <r>
      <t xml:space="preserve">Стоимость разработки и верстки полного комплекта </t>
    </r>
    <r>
      <rPr>
        <sz val="11"/>
        <color indexed="8"/>
        <rFont val="Calibri"/>
        <family val="2"/>
        <charset val="204"/>
      </rPr>
      <t xml:space="preserve">рекламных интернет-баннеров (ресайзов) </t>
    </r>
    <r>
      <rPr>
        <b/>
        <sz val="11"/>
        <color indexed="8"/>
        <rFont val="Calibri"/>
        <family val="2"/>
        <charset val="204"/>
      </rPr>
      <t>на основе предложенного Банком key visual</t>
    </r>
  </si>
  <si>
    <t>комплектов по кампаниям (в течение календарного года)</t>
  </si>
  <si>
    <t>4.2.</t>
  </si>
  <si>
    <r>
      <t xml:space="preserve">Стоимость разработки и верстки </t>
    </r>
    <r>
      <rPr>
        <sz val="11"/>
        <color indexed="8"/>
        <rFont val="Calibri"/>
        <family val="2"/>
        <charset val="204"/>
      </rPr>
      <t xml:space="preserve">посадочных страниц  </t>
    </r>
  </si>
  <si>
    <t>страниц (в течение календарного года)</t>
  </si>
  <si>
    <t>4.3.</t>
  </si>
  <si>
    <t>Детальная отчетность по комплексу всех используемых инструментов продвижения каждого банковского продукта в интернете на еженедельной основе. В отчетность включаются:
 - количество и стоимость кликов / переходов / показов / достижений целей;
 - просмотры и время пребывания на страницах;
 - расходование бюджета за отчетный период;
 - рекомендации по оптимизации кампаний на будущие периоды.</t>
  </si>
  <si>
    <t>количество кампаний с еженедельной отчетностью в течение периода кампаний</t>
  </si>
  <si>
    <t>4.4.</t>
  </si>
  <si>
    <r>
      <t xml:space="preserve">Стоимость </t>
    </r>
    <r>
      <rPr>
        <sz val="11"/>
        <color indexed="8"/>
        <rFont val="Calibri"/>
        <family val="2"/>
        <charset val="204"/>
      </rPr>
      <t>регулярных обзоров изменений на рынке интернет-рекламы, прогноз рынка, оценка затрат конкурентов в интернет-рекламе и их активности в разрезе банковских продуктов (розничный, малый-средний бизнес)</t>
    </r>
  </si>
  <si>
    <t>ежемесячно</t>
  </si>
  <si>
    <t>(фамилия, имя, отчество подписавшего заявку)</t>
  </si>
  <si>
    <t>(подпись)</t>
  </si>
  <si>
    <t>(должность)</t>
  </si>
  <si>
    <t>М.П.</t>
  </si>
  <si>
    <t xml:space="preserve"> </t>
  </si>
  <si>
    <t>1. Условия оплаты</t>
  </si>
  <si>
    <t>№п/п</t>
  </si>
  <si>
    <t>Требование</t>
  </si>
  <si>
    <t>Предложение участника</t>
  </si>
  <si>
    <t xml:space="preserve"> 100% оплата по факту  оказания услуг, при необходимости поставщику аванса величина аванса не должна превышать 50% и окончат. расчет по факту приемки оказания услуг.</t>
  </si>
  <si>
    <t>2. Накопительные скидки</t>
  </si>
  <si>
    <t>Шкала сумм</t>
  </si>
  <si>
    <t>Размер скидки</t>
  </si>
  <si>
    <r>
      <t xml:space="preserve">от  </t>
    </r>
    <r>
      <rPr>
        <sz val="10"/>
        <color indexed="8"/>
        <rFont val="Calibri"/>
        <family val="2"/>
        <charset val="204"/>
      </rPr>
      <t>5 000 000 до 10 000 000 руб. в год</t>
    </r>
  </si>
  <si>
    <t>_____%</t>
  </si>
  <si>
    <r>
      <t xml:space="preserve">от </t>
    </r>
    <r>
      <rPr>
        <sz val="10"/>
        <color indexed="8"/>
        <rFont val="Calibri"/>
        <family val="2"/>
        <charset val="204"/>
      </rPr>
      <t>10 000 000 до 20 000 000 руб. в год</t>
    </r>
  </si>
  <si>
    <r>
      <t xml:space="preserve">от </t>
    </r>
    <r>
      <rPr>
        <sz val="10"/>
        <color indexed="8"/>
        <rFont val="Calibri"/>
        <family val="2"/>
        <charset val="204"/>
      </rPr>
      <t>20 000 000 до 30 000 000 руб. в год</t>
    </r>
  </si>
  <si>
    <r>
      <t xml:space="preserve">от </t>
    </r>
    <r>
      <rPr>
        <sz val="10"/>
        <color indexed="8"/>
        <rFont val="Calibri"/>
        <family val="2"/>
        <charset val="204"/>
      </rPr>
      <t>30 000 000 до 40 000 000 руб. в год</t>
    </r>
  </si>
  <si>
    <r>
      <t xml:space="preserve">от </t>
    </r>
    <r>
      <rPr>
        <sz val="10"/>
        <color indexed="8"/>
        <rFont val="Calibri"/>
        <family val="2"/>
        <charset val="204"/>
      </rPr>
      <t>40 000 000 до 50 000 000 руб. в год</t>
    </r>
  </si>
  <si>
    <r>
      <t xml:space="preserve">от </t>
    </r>
    <r>
      <rPr>
        <sz val="10"/>
        <color indexed="8"/>
        <rFont val="Calibri"/>
        <family val="2"/>
        <charset val="204"/>
      </rPr>
      <t>50 000 000 до 75 000 000руб. в год</t>
    </r>
  </si>
  <si>
    <t>2.7.</t>
  </si>
  <si>
    <r>
      <t xml:space="preserve">от </t>
    </r>
    <r>
      <rPr>
        <sz val="10"/>
        <color indexed="8"/>
        <rFont val="Calibri"/>
        <family val="2"/>
        <charset val="204"/>
      </rPr>
      <t xml:space="preserve">75 000 000 до 100 000 000 руб. в год </t>
    </r>
  </si>
  <si>
    <t>2.8.</t>
  </si>
  <si>
    <r>
      <t xml:space="preserve">более  </t>
    </r>
    <r>
      <rPr>
        <sz val="10"/>
        <color indexed="8"/>
        <rFont val="Calibri"/>
        <family val="2"/>
        <charset val="204"/>
      </rPr>
      <t>100 000 000 руб. в год</t>
    </r>
  </si>
  <si>
    <t>Ссылка на LP/раздел сайта</t>
  </si>
  <si>
    <r>
      <t xml:space="preserve">Заявки по </t>
    </r>
    <r>
      <rPr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ипотеке</t>
    </r>
  </si>
  <si>
    <t xml:space="preserve">http://ipoteka.absolutbank.ru/ </t>
  </si>
  <si>
    <r>
      <t>Завки</t>
    </r>
    <r>
      <rPr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вклады физических лиц</t>
    </r>
  </si>
  <si>
    <t xml:space="preserve">http://vklad.absolutbank.ru/ </t>
  </si>
  <si>
    <t>Заявки МСБ банковские гарантии</t>
  </si>
  <si>
    <t>http://bankgarant.absolutbank.ru</t>
  </si>
  <si>
    <r>
      <t xml:space="preserve">Заявки </t>
    </r>
    <r>
      <rPr>
        <b/>
        <sz val="11"/>
        <color indexed="8"/>
        <rFont val="Calibri"/>
        <family val="2"/>
        <charset val="204"/>
      </rPr>
      <t>открытие счетов ЮЛ</t>
    </r>
  </si>
  <si>
    <t xml:space="preserve">https://absolutbank.ru/corporative/daily-service/current-account/ </t>
  </si>
  <si>
    <r>
      <t xml:space="preserve">Переходов на </t>
    </r>
    <r>
      <rPr>
        <b/>
        <sz val="11"/>
        <color indexed="8"/>
        <rFont val="Calibri"/>
        <family val="2"/>
        <charset val="204"/>
      </rPr>
      <t>Абсолют.market</t>
    </r>
  </si>
  <si>
    <t xml:space="preserve">https://finplace.absolutbank.ru/ </t>
  </si>
  <si>
    <r>
      <t xml:space="preserve">Заявки </t>
    </r>
    <r>
      <rPr>
        <b/>
        <sz val="11"/>
        <color indexed="8"/>
        <rFont val="Calibri"/>
        <family val="2"/>
        <charset val="204"/>
      </rPr>
      <t>Налоговый вычет</t>
    </r>
  </si>
  <si>
    <t xml:space="preserve">http://nalog.absolutbank.ru/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</si>
</sst>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7"/>
      <name val="Arial"/>
      <family val="2"/>
      <charset val="204"/>
    </font>
    <font>
      <sz val="7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i/>
      <sz val="7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rgb="FFC0C0C0"/>
        <bgColor rgb="FFF8F8F8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Font="1" applyFill="1"/>
    <xf numFmtId="0" fontId="0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3" xfId="0" applyNumberFormat="1" applyFont="1" applyBorder="1" applyAlignment="1" applyProtection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2" xfId="0" applyFont="1" applyBorder="1" applyAlignment="1" applyProtection="1">
      <alignment vertical="center" wrapText="1"/>
    </xf>
    <xf numFmtId="10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vertical="center" wrapText="1"/>
    </xf>
    <xf numFmtId="165" fontId="0" fillId="3" borderId="2" xfId="0" applyNumberFormat="1" applyFont="1" applyFill="1" applyBorder="1" applyAlignment="1" applyProtection="1">
      <alignment vertical="center" wrapText="1"/>
      <protection locked="0"/>
    </xf>
    <xf numFmtId="10" fontId="0" fillId="3" borderId="2" xfId="0" applyNumberFormat="1" applyFont="1" applyFill="1" applyBorder="1" applyAlignment="1" applyProtection="1">
      <alignment vertical="center" wrapText="1"/>
      <protection locked="0"/>
    </xf>
    <xf numFmtId="0" fontId="10" fillId="3" borderId="3" xfId="0" applyNumberFormat="1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vertical="center" wrapText="1"/>
    </xf>
    <xf numFmtId="0" fontId="9" fillId="0" borderId="0" xfId="0" applyFont="1" applyAlignment="1">
      <alignment horizontal="right"/>
    </xf>
    <xf numFmtId="0" fontId="13" fillId="3" borderId="1" xfId="0" applyFont="1" applyFill="1" applyBorder="1" applyAlignment="1" applyProtection="1">
      <alignment horizontal="left" vertical="center" wrapText="1"/>
    </xf>
    <xf numFmtId="3" fontId="0" fillId="4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0" fillId="4" borderId="9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vertical="center" wrapText="1"/>
    </xf>
    <xf numFmtId="166" fontId="1" fillId="0" borderId="2" xfId="2" applyNumberFormat="1" applyFont="1" applyBorder="1" applyAlignment="1" applyProtection="1">
      <alignment vertical="center" wrapText="1"/>
    </xf>
    <xf numFmtId="10" fontId="0" fillId="0" borderId="2" xfId="0" applyNumberFormat="1" applyFont="1" applyBorder="1" applyAlignment="1" applyProtection="1">
      <alignment vertical="center" wrapText="1"/>
    </xf>
    <xf numFmtId="10" fontId="0" fillId="2" borderId="6" xfId="0" applyNumberFormat="1" applyFont="1" applyFill="1" applyBorder="1" applyAlignment="1" applyProtection="1">
      <alignment vertical="center" wrapText="1"/>
    </xf>
    <xf numFmtId="10" fontId="0" fillId="0" borderId="2" xfId="0" applyNumberFormat="1" applyFont="1" applyFill="1" applyBorder="1" applyAlignment="1" applyProtection="1">
      <alignment vertical="center" wrapText="1"/>
    </xf>
    <xf numFmtId="166" fontId="1" fillId="2" borderId="2" xfId="2" applyNumberFormat="1" applyFont="1" applyFill="1" applyBorder="1" applyAlignment="1" applyProtection="1">
      <alignment vertical="center" wrapText="1"/>
    </xf>
    <xf numFmtId="0" fontId="0" fillId="0" borderId="9" xfId="0" applyFont="1" applyFill="1" applyBorder="1" applyAlignment="1" applyProtection="1">
      <alignment vertical="center" wrapText="1"/>
    </xf>
    <xf numFmtId="0" fontId="0" fillId="0" borderId="16" xfId="0" applyFont="1" applyFill="1" applyBorder="1" applyAlignment="1" applyProtection="1">
      <alignment vertical="center" wrapText="1"/>
    </xf>
    <xf numFmtId="166" fontId="1" fillId="0" borderId="17" xfId="2" applyNumberFormat="1" applyFont="1" applyBorder="1" applyAlignment="1" applyProtection="1">
      <alignment vertical="center" wrapText="1"/>
    </xf>
    <xf numFmtId="10" fontId="0" fillId="0" borderId="16" xfId="0" applyNumberFormat="1" applyFont="1" applyFill="1" applyBorder="1" applyAlignment="1" applyProtection="1">
      <alignment vertical="center" wrapText="1"/>
    </xf>
    <xf numFmtId="0" fontId="0" fillId="5" borderId="0" xfId="0" applyFont="1" applyFill="1"/>
    <xf numFmtId="0" fontId="0" fillId="0" borderId="0" xfId="0"/>
    <xf numFmtId="166" fontId="1" fillId="0" borderId="2" xfId="2" applyNumberFormat="1" applyFont="1" applyBorder="1" applyAlignment="1" applyProtection="1">
      <alignment vertical="center" wrapText="1"/>
    </xf>
    <xf numFmtId="166" fontId="0" fillId="0" borderId="2" xfId="2" applyNumberFormat="1" applyFont="1" applyBorder="1" applyAlignment="1" applyProtection="1">
      <alignment vertical="center" wrapText="1"/>
    </xf>
    <xf numFmtId="166" fontId="0" fillId="0" borderId="17" xfId="2" applyNumberFormat="1" applyFont="1" applyBorder="1" applyAlignment="1" applyProtection="1">
      <alignment vertical="center" wrapText="1"/>
    </xf>
    <xf numFmtId="9" fontId="0" fillId="0" borderId="2" xfId="1" applyFont="1" applyBorder="1" applyAlignment="1" applyProtection="1">
      <alignment vertical="center" wrapText="1"/>
    </xf>
    <xf numFmtId="9" fontId="0" fillId="2" borderId="2" xfId="1" applyFont="1" applyFill="1" applyBorder="1" applyAlignment="1" applyProtection="1">
      <alignment vertical="center" wrapText="1"/>
    </xf>
    <xf numFmtId="9" fontId="0" fillId="0" borderId="9" xfId="1" applyFont="1" applyFill="1" applyBorder="1" applyAlignment="1" applyProtection="1">
      <alignment vertical="center" wrapText="1"/>
    </xf>
    <xf numFmtId="9" fontId="0" fillId="2" borderId="6" xfId="1" applyFont="1" applyFill="1" applyBorder="1" applyAlignment="1" applyProtection="1">
      <alignment vertical="center" wrapText="1"/>
    </xf>
    <xf numFmtId="43" fontId="1" fillId="2" borderId="2" xfId="2" applyNumberFormat="1" applyFont="1" applyFill="1" applyBorder="1" applyAlignment="1" applyProtection="1">
      <alignment vertical="center" wrapText="1"/>
    </xf>
    <xf numFmtId="166" fontId="0" fillId="2" borderId="2" xfId="2" applyNumberFormat="1" applyFont="1" applyFill="1" applyBorder="1" applyAlignment="1" applyProtection="1">
      <alignment vertical="center" wrapText="1"/>
    </xf>
    <xf numFmtId="166" fontId="1" fillId="2" borderId="17" xfId="2" applyNumberFormat="1" applyFont="1" applyFill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top" wrapText="1"/>
    </xf>
    <xf numFmtId="0" fontId="0" fillId="2" borderId="6" xfId="0" applyFont="1" applyFill="1" applyBorder="1" applyAlignment="1" applyProtection="1">
      <alignment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6" borderId="18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" fillId="0" borderId="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20" fillId="0" borderId="2" xfId="3" applyBorder="1"/>
    <xf numFmtId="0" fontId="21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5" fillId="6" borderId="19" xfId="0" applyFont="1" applyFill="1" applyBorder="1" applyAlignment="1" applyProtection="1">
      <alignment horizontal="center" vertical="center" wrapText="1"/>
    </xf>
    <xf numFmtId="0" fontId="15" fillId="6" borderId="20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left"/>
    </xf>
    <xf numFmtId="0" fontId="15" fillId="6" borderId="13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</cellXfs>
  <cellStyles count="4">
    <cellStyle name="Гиперссылка" xfId="3" builtinId="8"/>
    <cellStyle name="Обычный" xfId="0" builtinId="0"/>
    <cellStyle name="Процентный" xfId="1" builtin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ipoteka.absolutbank.ru/" TargetMode="External"/><Relationship Id="rId2" Type="http://schemas.openxmlformats.org/officeDocument/2006/relationships/hyperlink" Target="http://nalog.absolutbank.ru/" TargetMode="External"/><Relationship Id="rId1" Type="http://schemas.openxmlformats.org/officeDocument/2006/relationships/hyperlink" Target="https://finplace.absolutbank.ru/" TargetMode="External"/><Relationship Id="rId6" Type="http://schemas.openxmlformats.org/officeDocument/2006/relationships/hyperlink" Target="https://absolutbank.ru/corporative/daily-service/current-account/" TargetMode="External"/><Relationship Id="rId5" Type="http://schemas.openxmlformats.org/officeDocument/2006/relationships/hyperlink" Target="http://bankgarant.absolutbank.ru/" TargetMode="External"/><Relationship Id="rId4" Type="http://schemas.openxmlformats.org/officeDocument/2006/relationships/hyperlink" Target="http://vklad.absolutban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="86" zoomScaleNormal="86" workbookViewId="0">
      <pane xSplit="5" ySplit="5" topLeftCell="F9" activePane="bottomRight" state="frozen"/>
      <selection pane="topRight" activeCell="F1" sqref="F1"/>
      <selection pane="bottomLeft" activeCell="A6" sqref="A6"/>
      <selection pane="bottomRight" activeCell="I43" sqref="I43"/>
    </sheetView>
  </sheetViews>
  <sheetFormatPr defaultRowHeight="15" x14ac:dyDescent="0.25"/>
  <cols>
    <col min="1" max="1" width="8.28515625" customWidth="1"/>
    <col min="2" max="2" width="50.140625" customWidth="1"/>
    <col min="3" max="3" width="30.85546875" customWidth="1"/>
    <col min="4" max="4" width="26.42578125" customWidth="1"/>
    <col min="5" max="5" width="19.7109375" customWidth="1"/>
    <col min="6" max="6" width="18.7109375" customWidth="1"/>
    <col min="7" max="7" width="17.85546875" customWidth="1"/>
    <col min="8" max="8" width="21.42578125" customWidth="1"/>
    <col min="9" max="9" width="19.28515625" customWidth="1"/>
    <col min="10" max="10" width="27.14062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4"/>
      <c r="I1" s="2"/>
      <c r="J1" s="33" t="s">
        <v>0</v>
      </c>
      <c r="K1" s="1"/>
      <c r="L1" s="1"/>
    </row>
    <row r="2" spans="1:12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1"/>
      <c r="L2" s="1"/>
    </row>
    <row r="3" spans="1:12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1"/>
      <c r="L3" s="1"/>
    </row>
    <row r="4" spans="1:12" ht="71.25" customHeight="1" x14ac:dyDescent="0.25">
      <c r="A4" s="11" t="s">
        <v>2</v>
      </c>
      <c r="B4" s="26" t="s">
        <v>3</v>
      </c>
      <c r="C4" s="26" t="s">
        <v>4</v>
      </c>
      <c r="D4" s="3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1"/>
      <c r="L4" s="1"/>
    </row>
    <row r="5" spans="1:12" x14ac:dyDescent="0.25">
      <c r="A5" s="13">
        <v>1</v>
      </c>
      <c r="B5" s="86" t="s">
        <v>12</v>
      </c>
      <c r="C5" s="87"/>
      <c r="D5" s="87"/>
      <c r="E5" s="87"/>
      <c r="F5" s="87"/>
      <c r="G5" s="87"/>
      <c r="H5" s="87"/>
      <c r="I5" s="87"/>
      <c r="J5" s="88"/>
      <c r="K5" s="1"/>
      <c r="L5" s="1"/>
    </row>
    <row r="6" spans="1:12" ht="33.75" customHeight="1" x14ac:dyDescent="0.25">
      <c r="A6" s="13" t="s">
        <v>13</v>
      </c>
      <c r="B6" s="60" t="s">
        <v>14</v>
      </c>
      <c r="C6" s="19" t="s">
        <v>15</v>
      </c>
      <c r="D6" s="35">
        <v>800000</v>
      </c>
      <c r="E6" s="19">
        <v>0</v>
      </c>
      <c r="F6" s="19">
        <v>0</v>
      </c>
      <c r="G6" s="51">
        <f t="shared" ref="G6:G12" si="0">E6+F6</f>
        <v>0</v>
      </c>
      <c r="H6" s="50">
        <f t="shared" ref="H6:H12" si="1">G6*D6</f>
        <v>0</v>
      </c>
      <c r="I6" s="53">
        <v>0</v>
      </c>
      <c r="J6" s="39">
        <f t="shared" ref="J6:J12" si="2">H6*(100%-I6)</f>
        <v>0</v>
      </c>
      <c r="K6" s="1"/>
      <c r="L6" s="1"/>
    </row>
    <row r="7" spans="1:12" ht="35.25" customHeight="1" x14ac:dyDescent="0.25">
      <c r="A7" s="13" t="s">
        <v>16</v>
      </c>
      <c r="B7" s="60" t="s">
        <v>17</v>
      </c>
      <c r="C7" s="19" t="s">
        <v>15</v>
      </c>
      <c r="D7" s="35">
        <v>1000000</v>
      </c>
      <c r="E7" s="19"/>
      <c r="F7" s="19"/>
      <c r="G7" s="51">
        <f t="shared" si="0"/>
        <v>0</v>
      </c>
      <c r="H7" s="50">
        <f t="shared" si="1"/>
        <v>0</v>
      </c>
      <c r="I7" s="53"/>
      <c r="J7" s="50">
        <f t="shared" si="2"/>
        <v>0</v>
      </c>
      <c r="K7" s="1"/>
      <c r="L7" s="1"/>
    </row>
    <row r="8" spans="1:12" ht="31.5" customHeight="1" x14ac:dyDescent="0.25">
      <c r="A8" s="13" t="s">
        <v>18</v>
      </c>
      <c r="B8" s="60" t="s">
        <v>19</v>
      </c>
      <c r="C8" s="19" t="s">
        <v>15</v>
      </c>
      <c r="D8" s="35">
        <v>150000</v>
      </c>
      <c r="E8" s="19"/>
      <c r="F8" s="19"/>
      <c r="G8" s="51">
        <f t="shared" si="0"/>
        <v>0</v>
      </c>
      <c r="H8" s="50">
        <f t="shared" si="1"/>
        <v>0</v>
      </c>
      <c r="I8" s="53"/>
      <c r="J8" s="50">
        <f t="shared" si="2"/>
        <v>0</v>
      </c>
      <c r="K8" s="1"/>
      <c r="L8" s="1"/>
    </row>
    <row r="9" spans="1:12" ht="30.75" customHeight="1" x14ac:dyDescent="0.25">
      <c r="A9" s="13" t="s">
        <v>20</v>
      </c>
      <c r="B9" s="60" t="s">
        <v>21</v>
      </c>
      <c r="C9" s="19" t="s">
        <v>15</v>
      </c>
      <c r="D9" s="35">
        <v>500000</v>
      </c>
      <c r="E9" s="19"/>
      <c r="F9" s="19"/>
      <c r="G9" s="51">
        <f t="shared" si="0"/>
        <v>0</v>
      </c>
      <c r="H9" s="50">
        <f t="shared" si="1"/>
        <v>0</v>
      </c>
      <c r="I9" s="53"/>
      <c r="J9" s="50">
        <f t="shared" si="2"/>
        <v>0</v>
      </c>
      <c r="K9" s="1"/>
      <c r="L9" s="1"/>
    </row>
    <row r="10" spans="1:12" ht="31.5" customHeight="1" x14ac:dyDescent="0.25">
      <c r="A10" s="13" t="s">
        <v>22</v>
      </c>
      <c r="B10" s="60" t="s">
        <v>23</v>
      </c>
      <c r="C10" s="19" t="s">
        <v>15</v>
      </c>
      <c r="D10" s="35">
        <v>1600000</v>
      </c>
      <c r="E10" s="19"/>
      <c r="F10" s="19"/>
      <c r="G10" s="51">
        <f t="shared" si="0"/>
        <v>0</v>
      </c>
      <c r="H10" s="50">
        <f t="shared" si="1"/>
        <v>0</v>
      </c>
      <c r="I10" s="53"/>
      <c r="J10" s="50">
        <f t="shared" si="2"/>
        <v>0</v>
      </c>
      <c r="K10" s="1"/>
      <c r="L10" s="1"/>
    </row>
    <row r="11" spans="1:12" ht="32.25" customHeight="1" x14ac:dyDescent="0.25">
      <c r="A11" s="13"/>
      <c r="B11" s="60" t="s">
        <v>24</v>
      </c>
      <c r="C11" s="19" t="s">
        <v>15</v>
      </c>
      <c r="D11" s="37">
        <v>250000</v>
      </c>
      <c r="E11" s="19"/>
      <c r="F11" s="19"/>
      <c r="G11" s="51">
        <f t="shared" si="0"/>
        <v>0</v>
      </c>
      <c r="H11" s="50">
        <f t="shared" si="1"/>
        <v>0</v>
      </c>
      <c r="I11" s="53"/>
      <c r="J11" s="50">
        <f t="shared" si="2"/>
        <v>0</v>
      </c>
      <c r="K11" s="1"/>
      <c r="L11" s="1"/>
    </row>
    <row r="12" spans="1:12" ht="28.5" customHeight="1" thickBot="1" x14ac:dyDescent="0.3">
      <c r="A12" s="14" t="s">
        <v>25</v>
      </c>
      <c r="B12" s="61" t="s">
        <v>26</v>
      </c>
      <c r="C12" s="27" t="s">
        <v>27</v>
      </c>
      <c r="D12" s="20"/>
      <c r="E12" s="28"/>
      <c r="F12" s="28"/>
      <c r="G12" s="58">
        <f t="shared" si="0"/>
        <v>0</v>
      </c>
      <c r="H12" s="57">
        <f t="shared" si="1"/>
        <v>0</v>
      </c>
      <c r="I12" s="54"/>
      <c r="J12" s="43">
        <f t="shared" si="2"/>
        <v>0</v>
      </c>
      <c r="K12" s="1"/>
      <c r="L12" s="1"/>
    </row>
    <row r="13" spans="1:12" ht="15.75" thickTop="1" x14ac:dyDescent="0.25">
      <c r="A13" s="14">
        <v>2</v>
      </c>
      <c r="B13" s="89" t="s">
        <v>28</v>
      </c>
      <c r="C13" s="90"/>
      <c r="D13" s="90"/>
      <c r="E13" s="90"/>
      <c r="F13" s="90"/>
      <c r="G13" s="90"/>
      <c r="H13" s="90"/>
      <c r="I13" s="90"/>
      <c r="J13" s="91"/>
      <c r="K13" s="1"/>
      <c r="L13" s="1"/>
    </row>
    <row r="14" spans="1:12" ht="25.5" customHeight="1" x14ac:dyDescent="0.25">
      <c r="A14" s="14" t="s">
        <v>29</v>
      </c>
      <c r="B14" s="19" t="s">
        <v>30</v>
      </c>
      <c r="C14" s="19" t="s">
        <v>31</v>
      </c>
      <c r="D14" s="35">
        <v>50000</v>
      </c>
      <c r="E14" s="19">
        <v>0</v>
      </c>
      <c r="F14" s="19">
        <v>0</v>
      </c>
      <c r="G14" s="39">
        <f t="shared" ref="G14:G19" si="3">E14+F14</f>
        <v>0</v>
      </c>
      <c r="H14" s="50">
        <f t="shared" ref="H14:H19" si="4">G14*D14</f>
        <v>0</v>
      </c>
      <c r="I14" s="40">
        <v>0</v>
      </c>
      <c r="J14" s="50">
        <f t="shared" ref="J14:J19" si="5">H14*(100%-I14)</f>
        <v>0</v>
      </c>
      <c r="K14" s="1"/>
      <c r="L14" s="1"/>
    </row>
    <row r="15" spans="1:12" ht="30.75" customHeight="1" x14ac:dyDescent="0.25">
      <c r="A15" s="13" t="s">
        <v>32</v>
      </c>
      <c r="B15" s="19" t="s">
        <v>33</v>
      </c>
      <c r="C15" s="19" t="s">
        <v>34</v>
      </c>
      <c r="D15" s="35">
        <v>20000</v>
      </c>
      <c r="E15" s="19"/>
      <c r="F15" s="19"/>
      <c r="G15" s="50">
        <f t="shared" si="3"/>
        <v>0</v>
      </c>
      <c r="H15" s="50">
        <f t="shared" si="4"/>
        <v>0</v>
      </c>
      <c r="I15" s="40"/>
      <c r="J15" s="50">
        <f t="shared" si="5"/>
        <v>0</v>
      </c>
      <c r="K15" s="1"/>
      <c r="L15" s="1"/>
    </row>
    <row r="16" spans="1:12" ht="34.5" customHeight="1" x14ac:dyDescent="0.25">
      <c r="A16" s="13" t="s">
        <v>35</v>
      </c>
      <c r="B16" s="19" t="s">
        <v>36</v>
      </c>
      <c r="C16" s="19" t="s">
        <v>37</v>
      </c>
      <c r="D16" s="35">
        <v>20000</v>
      </c>
      <c r="E16" s="19"/>
      <c r="F16" s="19"/>
      <c r="G16" s="50">
        <f t="shared" si="3"/>
        <v>0</v>
      </c>
      <c r="H16" s="50">
        <f t="shared" si="4"/>
        <v>0</v>
      </c>
      <c r="I16" s="40"/>
      <c r="J16" s="50">
        <f t="shared" si="5"/>
        <v>0</v>
      </c>
      <c r="K16" s="1"/>
      <c r="L16" s="1"/>
    </row>
    <row r="17" spans="1:12" ht="33" customHeight="1" x14ac:dyDescent="0.25">
      <c r="A17" s="13" t="s">
        <v>38</v>
      </c>
      <c r="B17" s="19" t="s">
        <v>39</v>
      </c>
      <c r="C17" s="19" t="s">
        <v>40</v>
      </c>
      <c r="D17" s="35">
        <v>15000</v>
      </c>
      <c r="E17" s="19"/>
      <c r="F17" s="19"/>
      <c r="G17" s="50">
        <f t="shared" si="3"/>
        <v>0</v>
      </c>
      <c r="H17" s="50">
        <f t="shared" si="4"/>
        <v>0</v>
      </c>
      <c r="I17" s="40"/>
      <c r="J17" s="50">
        <f t="shared" si="5"/>
        <v>0</v>
      </c>
      <c r="K17" s="2"/>
      <c r="L17" s="2"/>
    </row>
    <row r="18" spans="1:12" ht="30.75" customHeight="1" x14ac:dyDescent="0.25">
      <c r="A18" s="14" t="s">
        <v>41</v>
      </c>
      <c r="B18" s="19" t="s">
        <v>42</v>
      </c>
      <c r="C18" s="19" t="s">
        <v>43</v>
      </c>
      <c r="D18" s="35">
        <v>2500</v>
      </c>
      <c r="E18" s="19"/>
      <c r="F18" s="19"/>
      <c r="G18" s="50">
        <f t="shared" si="3"/>
        <v>0</v>
      </c>
      <c r="H18" s="50">
        <f t="shared" si="4"/>
        <v>0</v>
      </c>
      <c r="I18" s="40"/>
      <c r="J18" s="50">
        <f t="shared" si="5"/>
        <v>0</v>
      </c>
      <c r="K18" s="2"/>
      <c r="L18" s="2"/>
    </row>
    <row r="19" spans="1:12" ht="30.75" customHeight="1" thickBot="1" x14ac:dyDescent="0.3">
      <c r="A19" s="14" t="s">
        <v>44</v>
      </c>
      <c r="B19" s="21" t="s">
        <v>45</v>
      </c>
      <c r="C19" s="21" t="s">
        <v>46</v>
      </c>
      <c r="D19" s="21"/>
      <c r="E19" s="21"/>
      <c r="F19" s="21"/>
      <c r="G19" s="43">
        <f t="shared" si="3"/>
        <v>0</v>
      </c>
      <c r="H19" s="57">
        <f t="shared" si="4"/>
        <v>0</v>
      </c>
      <c r="I19" s="41"/>
      <c r="J19" s="43">
        <f t="shared" si="5"/>
        <v>0</v>
      </c>
      <c r="K19" s="2"/>
      <c r="L19" s="2"/>
    </row>
    <row r="20" spans="1:12" ht="15.75" thickTop="1" x14ac:dyDescent="0.25">
      <c r="A20" s="14">
        <v>3</v>
      </c>
      <c r="B20" s="89" t="s">
        <v>47</v>
      </c>
      <c r="C20" s="90"/>
      <c r="D20" s="90"/>
      <c r="E20" s="90"/>
      <c r="F20" s="90"/>
      <c r="G20" s="90"/>
      <c r="H20" s="90"/>
      <c r="I20" s="90"/>
      <c r="J20" s="91"/>
      <c r="K20" s="2"/>
      <c r="L20" s="2"/>
    </row>
    <row r="21" spans="1:12" x14ac:dyDescent="0.25">
      <c r="A21" s="13" t="s">
        <v>48</v>
      </c>
      <c r="B21" s="83" t="s">
        <v>49</v>
      </c>
      <c r="C21" s="84"/>
      <c r="D21" s="84"/>
      <c r="E21" s="84"/>
      <c r="F21" s="84"/>
      <c r="G21" s="84"/>
      <c r="H21" s="84"/>
      <c r="I21" s="84"/>
      <c r="J21" s="84"/>
      <c r="K21" s="2"/>
      <c r="L21" s="2"/>
    </row>
    <row r="22" spans="1:12" x14ac:dyDescent="0.25">
      <c r="A22" s="13" t="s">
        <v>48</v>
      </c>
      <c r="B22" s="22" t="s">
        <v>50</v>
      </c>
      <c r="C22" s="23"/>
      <c r="D22" s="23"/>
      <c r="E22" s="23"/>
      <c r="F22" s="23"/>
      <c r="G22" s="23"/>
      <c r="H22" s="23"/>
      <c r="I22" s="23"/>
      <c r="J22" s="24"/>
      <c r="K22" s="10"/>
      <c r="L22" s="10"/>
    </row>
    <row r="23" spans="1:12" ht="33" customHeight="1" x14ac:dyDescent="0.25">
      <c r="A23" s="13" t="s">
        <v>51</v>
      </c>
      <c r="B23" s="19" t="s">
        <v>52</v>
      </c>
      <c r="C23" s="19" t="s">
        <v>53</v>
      </c>
      <c r="D23" s="35">
        <v>200000</v>
      </c>
      <c r="E23" s="19"/>
      <c r="F23" s="19"/>
      <c r="G23" s="50">
        <f>E23+F23</f>
        <v>0</v>
      </c>
      <c r="H23" s="50">
        <f>G23*D23</f>
        <v>0</v>
      </c>
      <c r="I23" s="40"/>
      <c r="J23" s="50">
        <f t="shared" ref="J23:J31" si="6">H23*(100%-I23)</f>
        <v>0</v>
      </c>
      <c r="K23" s="2"/>
      <c r="L23" s="2"/>
    </row>
    <row r="24" spans="1:12" ht="37.5" customHeight="1" x14ac:dyDescent="0.25">
      <c r="A24" s="13" t="s">
        <v>54</v>
      </c>
      <c r="B24" s="19" t="s">
        <v>55</v>
      </c>
      <c r="C24" s="19" t="s">
        <v>53</v>
      </c>
      <c r="D24" s="35">
        <v>250000</v>
      </c>
      <c r="E24" s="25"/>
      <c r="F24" s="25"/>
      <c r="G24" s="50">
        <f>E24+F24</f>
        <v>0</v>
      </c>
      <c r="H24" s="50">
        <f>G24*D24</f>
        <v>0</v>
      </c>
      <c r="I24" s="42"/>
      <c r="J24" s="50">
        <f t="shared" si="6"/>
        <v>0</v>
      </c>
      <c r="K24" s="2"/>
      <c r="L24" s="2"/>
    </row>
    <row r="25" spans="1:12" ht="32.25" customHeight="1" x14ac:dyDescent="0.25">
      <c r="A25" s="13" t="s">
        <v>56</v>
      </c>
      <c r="B25" s="19" t="s">
        <v>57</v>
      </c>
      <c r="C25" s="19" t="s">
        <v>53</v>
      </c>
      <c r="D25" s="35">
        <v>70000</v>
      </c>
      <c r="E25" s="25"/>
      <c r="F25" s="25"/>
      <c r="G25" s="50">
        <f>E25+F25</f>
        <v>0</v>
      </c>
      <c r="H25" s="50">
        <f t="shared" ref="H25:H31" si="7">G25*D25</f>
        <v>0</v>
      </c>
      <c r="I25" s="42"/>
      <c r="J25" s="50">
        <f t="shared" si="6"/>
        <v>0</v>
      </c>
      <c r="K25" s="2"/>
      <c r="L25" s="2"/>
    </row>
    <row r="26" spans="1:12" ht="36" customHeight="1" x14ac:dyDescent="0.25">
      <c r="A26" s="13" t="s">
        <v>58</v>
      </c>
      <c r="B26" s="19" t="s">
        <v>59</v>
      </c>
      <c r="C26" s="19" t="s">
        <v>15</v>
      </c>
      <c r="D26" s="35">
        <v>100000</v>
      </c>
      <c r="E26" s="25"/>
      <c r="F26" s="25"/>
      <c r="G26" s="50">
        <f>E26+F26</f>
        <v>0</v>
      </c>
      <c r="H26" s="50">
        <f t="shared" si="7"/>
        <v>0</v>
      </c>
      <c r="I26" s="42"/>
      <c r="J26" s="50">
        <f t="shared" si="6"/>
        <v>0</v>
      </c>
      <c r="K26" s="2"/>
      <c r="L26" s="2"/>
    </row>
    <row r="27" spans="1:12" x14ac:dyDescent="0.25">
      <c r="A27" s="13" t="s">
        <v>60</v>
      </c>
      <c r="B27" s="22" t="s">
        <v>61</v>
      </c>
      <c r="C27" s="23"/>
      <c r="D27" s="34"/>
      <c r="E27" s="23"/>
      <c r="F27" s="23"/>
      <c r="G27" s="51" t="s">
        <v>88</v>
      </c>
      <c r="H27" s="51" t="s">
        <v>88</v>
      </c>
      <c r="I27" s="23"/>
      <c r="J27" s="51" t="s">
        <v>88</v>
      </c>
      <c r="K27" s="10"/>
      <c r="L27" s="48"/>
    </row>
    <row r="28" spans="1:12" ht="36.75" customHeight="1" x14ac:dyDescent="0.25">
      <c r="A28" s="13" t="s">
        <v>62</v>
      </c>
      <c r="B28" s="19" t="s">
        <v>52</v>
      </c>
      <c r="C28" s="19" t="s">
        <v>63</v>
      </c>
      <c r="D28" s="35">
        <v>30000</v>
      </c>
      <c r="E28" s="25"/>
      <c r="F28" s="25"/>
      <c r="G28" s="50">
        <f>E28+F28</f>
        <v>0</v>
      </c>
      <c r="H28" s="50">
        <f t="shared" si="7"/>
        <v>0</v>
      </c>
      <c r="I28" s="42"/>
      <c r="J28" s="50">
        <f t="shared" si="6"/>
        <v>0</v>
      </c>
      <c r="K28" s="2"/>
      <c r="L28" s="2"/>
    </row>
    <row r="29" spans="1:12" ht="38.25" customHeight="1" x14ac:dyDescent="0.25">
      <c r="A29" s="13" t="s">
        <v>64</v>
      </c>
      <c r="B29" s="19" t="s">
        <v>65</v>
      </c>
      <c r="C29" s="19" t="s">
        <v>63</v>
      </c>
      <c r="D29" s="35">
        <v>30000</v>
      </c>
      <c r="E29" s="25"/>
      <c r="F29" s="25"/>
      <c r="G29" s="50">
        <f>E29+F29</f>
        <v>0</v>
      </c>
      <c r="H29" s="50">
        <f t="shared" si="7"/>
        <v>0</v>
      </c>
      <c r="I29" s="42"/>
      <c r="J29" s="50">
        <f t="shared" si="6"/>
        <v>0</v>
      </c>
      <c r="K29" s="2"/>
      <c r="L29" s="2"/>
    </row>
    <row r="30" spans="1:12" ht="36.75" customHeight="1" x14ac:dyDescent="0.25">
      <c r="A30" s="13" t="s">
        <v>66</v>
      </c>
      <c r="B30" s="19" t="s">
        <v>57</v>
      </c>
      <c r="C30" s="19" t="s">
        <v>63</v>
      </c>
      <c r="D30" s="35">
        <v>10000</v>
      </c>
      <c r="E30" s="25"/>
      <c r="F30" s="25"/>
      <c r="G30" s="50">
        <f>E30+F30</f>
        <v>0</v>
      </c>
      <c r="H30" s="50">
        <f t="shared" si="7"/>
        <v>0</v>
      </c>
      <c r="I30" s="42"/>
      <c r="J30" s="50">
        <f t="shared" si="6"/>
        <v>0</v>
      </c>
      <c r="K30" s="2"/>
      <c r="L30" s="2"/>
    </row>
    <row r="31" spans="1:12" ht="41.25" customHeight="1" x14ac:dyDescent="0.25">
      <c r="A31" s="13" t="s">
        <v>67</v>
      </c>
      <c r="B31" s="19" t="s">
        <v>59</v>
      </c>
      <c r="C31" s="19" t="s">
        <v>63</v>
      </c>
      <c r="D31" s="35">
        <v>20000</v>
      </c>
      <c r="E31" s="25"/>
      <c r="F31" s="25"/>
      <c r="G31" s="50">
        <f>E31+F31</f>
        <v>0</v>
      </c>
      <c r="H31" s="50">
        <f t="shared" si="7"/>
        <v>0</v>
      </c>
      <c r="I31" s="42"/>
      <c r="J31" s="50">
        <f t="shared" si="6"/>
        <v>0</v>
      </c>
      <c r="K31" s="2"/>
      <c r="L31" s="2"/>
    </row>
    <row r="32" spans="1:12" x14ac:dyDescent="0.25">
      <c r="A32" s="13"/>
      <c r="B32" s="80" t="s">
        <v>68</v>
      </c>
      <c r="C32" s="81"/>
      <c r="D32" s="81"/>
      <c r="E32" s="81"/>
      <c r="F32" s="81"/>
      <c r="G32" s="81"/>
      <c r="H32" s="81"/>
      <c r="I32" s="81"/>
      <c r="J32" s="82"/>
      <c r="K32" s="2"/>
      <c r="L32" s="2"/>
    </row>
    <row r="33" spans="1:12" x14ac:dyDescent="0.25">
      <c r="A33" s="15" t="s">
        <v>48</v>
      </c>
      <c r="B33" s="22" t="s">
        <v>50</v>
      </c>
      <c r="C33" s="23"/>
      <c r="D33" s="23"/>
      <c r="E33" s="45"/>
      <c r="F33" s="45"/>
      <c r="G33" s="52" t="s">
        <v>88</v>
      </c>
      <c r="H33" s="52" t="s">
        <v>88</v>
      </c>
      <c r="I33" s="47"/>
      <c r="J33" s="46"/>
      <c r="K33" s="2"/>
      <c r="L33" s="1"/>
    </row>
    <row r="34" spans="1:12" ht="33.75" customHeight="1" x14ac:dyDescent="0.25">
      <c r="A34" s="13" t="s">
        <v>51</v>
      </c>
      <c r="B34" s="19" t="s">
        <v>52</v>
      </c>
      <c r="C34" s="19" t="s">
        <v>53</v>
      </c>
      <c r="D34" s="35">
        <v>100000</v>
      </c>
      <c r="E34" s="44"/>
      <c r="F34" s="44"/>
      <c r="G34" s="46">
        <f>E34+F34</f>
        <v>0</v>
      </c>
      <c r="H34" s="39">
        <f>G34*D34</f>
        <v>0</v>
      </c>
      <c r="I34" s="55"/>
      <c r="J34" s="39">
        <f>H34*(100%-I34)</f>
        <v>0</v>
      </c>
      <c r="K34" s="2"/>
      <c r="L34" s="1"/>
    </row>
    <row r="35" spans="1:12" ht="36.75" customHeight="1" x14ac:dyDescent="0.25">
      <c r="A35" s="13" t="s">
        <v>54</v>
      </c>
      <c r="B35" s="19" t="s">
        <v>55</v>
      </c>
      <c r="C35" s="19" t="s">
        <v>53</v>
      </c>
      <c r="D35" s="35">
        <v>150000</v>
      </c>
      <c r="E35" s="44"/>
      <c r="F35" s="44"/>
      <c r="G35" s="46">
        <f>E35+F35</f>
        <v>0</v>
      </c>
      <c r="H35" s="50">
        <f t="shared" ref="H35:H41" si="8">G35*D35</f>
        <v>0</v>
      </c>
      <c r="I35" s="55"/>
      <c r="J35" s="50">
        <f t="shared" ref="J35:J41" si="9">H35*(100%-I35)</f>
        <v>0</v>
      </c>
      <c r="K35" s="2"/>
      <c r="L35" s="1"/>
    </row>
    <row r="36" spans="1:12" ht="38.25" customHeight="1" x14ac:dyDescent="0.25">
      <c r="A36" s="13" t="s">
        <v>56</v>
      </c>
      <c r="B36" s="19" t="s">
        <v>57</v>
      </c>
      <c r="C36" s="19" t="s">
        <v>53</v>
      </c>
      <c r="D36" s="35">
        <v>30000</v>
      </c>
      <c r="E36" s="44"/>
      <c r="F36" s="44"/>
      <c r="G36" s="46">
        <f>E36+F36</f>
        <v>0</v>
      </c>
      <c r="H36" s="50">
        <f t="shared" si="8"/>
        <v>0</v>
      </c>
      <c r="I36" s="55"/>
      <c r="J36" s="50">
        <f t="shared" si="9"/>
        <v>0</v>
      </c>
      <c r="K36" s="2"/>
      <c r="L36" s="1"/>
    </row>
    <row r="37" spans="1:12" x14ac:dyDescent="0.25">
      <c r="A37" s="15" t="s">
        <v>60</v>
      </c>
      <c r="B37" s="22" t="s">
        <v>61</v>
      </c>
      <c r="C37" s="23"/>
      <c r="D37" s="34"/>
      <c r="E37" s="44"/>
      <c r="F37" s="44"/>
      <c r="G37" s="52" t="s">
        <v>88</v>
      </c>
      <c r="H37" s="51" t="s">
        <v>88</v>
      </c>
      <c r="I37" s="55"/>
      <c r="J37" s="51" t="s">
        <v>88</v>
      </c>
      <c r="K37" s="2"/>
      <c r="L37" s="1"/>
    </row>
    <row r="38" spans="1:12" ht="36" customHeight="1" x14ac:dyDescent="0.25">
      <c r="A38" s="13" t="s">
        <v>62</v>
      </c>
      <c r="B38" s="19" t="s">
        <v>52</v>
      </c>
      <c r="C38" s="19" t="s">
        <v>63</v>
      </c>
      <c r="D38" s="35">
        <v>20000</v>
      </c>
      <c r="E38" s="44"/>
      <c r="F38" s="44"/>
      <c r="G38" s="46">
        <f>E38+F38</f>
        <v>0</v>
      </c>
      <c r="H38" s="50">
        <f t="shared" si="8"/>
        <v>0</v>
      </c>
      <c r="I38" s="55"/>
      <c r="J38" s="50">
        <f t="shared" si="9"/>
        <v>0</v>
      </c>
      <c r="K38" s="2"/>
      <c r="L38" s="1"/>
    </row>
    <row r="39" spans="1:12" ht="35.25" customHeight="1" x14ac:dyDescent="0.25">
      <c r="A39" s="13" t="s">
        <v>64</v>
      </c>
      <c r="B39" s="19" t="s">
        <v>65</v>
      </c>
      <c r="C39" s="19" t="s">
        <v>63</v>
      </c>
      <c r="D39" s="35">
        <v>30000</v>
      </c>
      <c r="E39" s="44"/>
      <c r="F39" s="44"/>
      <c r="G39" s="46">
        <f>E39+F39</f>
        <v>0</v>
      </c>
      <c r="H39" s="50">
        <f t="shared" si="8"/>
        <v>0</v>
      </c>
      <c r="I39" s="55"/>
      <c r="J39" s="50">
        <f t="shared" si="9"/>
        <v>0</v>
      </c>
      <c r="K39" s="2"/>
      <c r="L39" s="1"/>
    </row>
    <row r="40" spans="1:12" ht="32.25" customHeight="1" x14ac:dyDescent="0.25">
      <c r="A40" s="13" t="s">
        <v>66</v>
      </c>
      <c r="B40" s="19" t="s">
        <v>57</v>
      </c>
      <c r="C40" s="19" t="s">
        <v>63</v>
      </c>
      <c r="D40" s="35">
        <v>10000</v>
      </c>
      <c r="E40" s="44"/>
      <c r="F40" s="44"/>
      <c r="G40" s="46">
        <f>E40+F40</f>
        <v>0</v>
      </c>
      <c r="H40" s="50">
        <f t="shared" si="8"/>
        <v>0</v>
      </c>
      <c r="I40" s="55"/>
      <c r="J40" s="50">
        <f t="shared" si="9"/>
        <v>0</v>
      </c>
      <c r="K40" s="2"/>
      <c r="L40" s="1"/>
    </row>
    <row r="41" spans="1:12" ht="33.75" customHeight="1" thickBot="1" x14ac:dyDescent="0.3">
      <c r="A41" s="13" t="s">
        <v>69</v>
      </c>
      <c r="B41" s="28" t="s">
        <v>70</v>
      </c>
      <c r="C41" s="21" t="s">
        <v>46</v>
      </c>
      <c r="D41" s="20"/>
      <c r="E41" s="21"/>
      <c r="F41" s="21"/>
      <c r="G41" s="59">
        <f>E41+F41</f>
        <v>0</v>
      </c>
      <c r="H41" s="43">
        <f t="shared" si="8"/>
        <v>0</v>
      </c>
      <c r="I41" s="56"/>
      <c r="J41" s="43">
        <f t="shared" si="9"/>
        <v>0</v>
      </c>
      <c r="K41" s="2"/>
      <c r="L41" s="1"/>
    </row>
    <row r="42" spans="1:12" ht="15.75" thickTop="1" x14ac:dyDescent="0.25">
      <c r="A42" s="13">
        <v>4</v>
      </c>
      <c r="B42" s="92" t="s">
        <v>71</v>
      </c>
      <c r="C42" s="93"/>
      <c r="D42" s="93"/>
      <c r="E42" s="93"/>
      <c r="F42" s="93"/>
      <c r="G42" s="93"/>
      <c r="H42" s="93"/>
      <c r="I42" s="93"/>
      <c r="J42" s="94"/>
      <c r="K42" s="2"/>
      <c r="L42" s="1"/>
    </row>
    <row r="43" spans="1:12" ht="51" customHeight="1" x14ac:dyDescent="0.25">
      <c r="A43" s="31" t="s">
        <v>72</v>
      </c>
      <c r="B43" s="32" t="s">
        <v>73</v>
      </c>
      <c r="C43" s="32" t="s">
        <v>74</v>
      </c>
      <c r="D43" s="35">
        <v>20</v>
      </c>
      <c r="E43" s="29">
        <v>0</v>
      </c>
      <c r="F43" s="29">
        <v>0</v>
      </c>
      <c r="G43" s="39">
        <f>E43+F43</f>
        <v>0</v>
      </c>
      <c r="H43" s="51">
        <f>G43*D43</f>
        <v>0</v>
      </c>
      <c r="I43" s="30">
        <v>0</v>
      </c>
      <c r="J43" s="39">
        <f>H43*(100%-I43)</f>
        <v>0</v>
      </c>
      <c r="K43" s="2"/>
      <c r="L43" s="1"/>
    </row>
    <row r="44" spans="1:12" ht="36" customHeight="1" x14ac:dyDescent="0.25">
      <c r="A44" s="31" t="s">
        <v>75</v>
      </c>
      <c r="B44" s="32" t="s">
        <v>76</v>
      </c>
      <c r="C44" s="32" t="s">
        <v>77</v>
      </c>
      <c r="D44" s="35">
        <v>20</v>
      </c>
      <c r="E44" s="29"/>
      <c r="F44" s="29"/>
      <c r="G44" s="50">
        <f>E44+F44</f>
        <v>0</v>
      </c>
      <c r="H44" s="51">
        <f>G44*D44</f>
        <v>0</v>
      </c>
      <c r="I44" s="30"/>
      <c r="J44" s="50">
        <f>H44*(100%-I44)</f>
        <v>0</v>
      </c>
      <c r="K44" s="2"/>
      <c r="L44" s="1"/>
    </row>
    <row r="45" spans="1:12" ht="153" customHeight="1" x14ac:dyDescent="0.25">
      <c r="A45" s="31" t="s">
        <v>78</v>
      </c>
      <c r="B45" s="38" t="s">
        <v>79</v>
      </c>
      <c r="C45" s="32" t="s">
        <v>80</v>
      </c>
      <c r="D45" s="35">
        <v>5</v>
      </c>
      <c r="E45" s="29"/>
      <c r="F45" s="29"/>
      <c r="G45" s="50">
        <f>E45+F45</f>
        <v>0</v>
      </c>
      <c r="H45" s="51">
        <f t="shared" ref="H45:H46" si="10">G45*D45</f>
        <v>0</v>
      </c>
      <c r="I45" s="30"/>
      <c r="J45" s="50">
        <f>H45*(100%-I45)</f>
        <v>0</v>
      </c>
      <c r="K45" s="2"/>
      <c r="L45" s="1"/>
    </row>
    <row r="46" spans="1:12" ht="77.25" customHeight="1" x14ac:dyDescent="0.25">
      <c r="A46" s="31" t="s">
        <v>81</v>
      </c>
      <c r="B46" s="32" t="s">
        <v>82</v>
      </c>
      <c r="C46" s="32" t="s">
        <v>83</v>
      </c>
      <c r="D46" s="35">
        <v>12</v>
      </c>
      <c r="E46" s="29"/>
      <c r="F46" s="29"/>
      <c r="G46" s="50">
        <f>E46+F46</f>
        <v>0</v>
      </c>
      <c r="H46" s="51">
        <f t="shared" si="10"/>
        <v>0</v>
      </c>
      <c r="I46" s="30"/>
      <c r="J46" s="50">
        <f>H46*(100%-I46)</f>
        <v>0</v>
      </c>
      <c r="K46" s="2"/>
      <c r="L46" s="1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2"/>
      <c r="L47" s="1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2"/>
      <c r="L48" s="1"/>
    </row>
    <row r="49" spans="1:12" x14ac:dyDescent="0.25">
      <c r="A49" s="12"/>
      <c r="B49" s="12"/>
      <c r="C49" s="12"/>
      <c r="D49" s="12"/>
      <c r="E49" s="12"/>
      <c r="F49" s="12"/>
      <c r="G49" s="16"/>
      <c r="H49" s="16"/>
      <c r="I49" s="12"/>
      <c r="J49" s="12"/>
      <c r="K49" s="1"/>
      <c r="L49" s="1"/>
    </row>
    <row r="50" spans="1:12" x14ac:dyDescent="0.25">
      <c r="A50" s="12"/>
      <c r="B50" s="12"/>
      <c r="C50" s="12"/>
      <c r="D50" s="12"/>
      <c r="E50" s="12"/>
      <c r="F50" s="12"/>
      <c r="G50" s="17"/>
      <c r="H50" s="18"/>
      <c r="I50" s="18"/>
      <c r="J50" s="18"/>
      <c r="K50" s="1"/>
      <c r="L50" s="1"/>
    </row>
    <row r="51" spans="1:12" x14ac:dyDescent="0.25">
      <c r="A51" s="2"/>
      <c r="B51" s="2"/>
      <c r="C51" s="2"/>
      <c r="D51" s="2"/>
      <c r="E51" s="2"/>
      <c r="F51" s="2"/>
      <c r="G51" s="85" t="s">
        <v>84</v>
      </c>
      <c r="H51" s="85"/>
      <c r="I51" s="85" t="s">
        <v>85</v>
      </c>
      <c r="J51" s="85"/>
      <c r="K51" s="1"/>
      <c r="L51" s="1"/>
    </row>
    <row r="52" spans="1:12" x14ac:dyDescent="0.25">
      <c r="A52" s="3"/>
      <c r="B52" s="3"/>
      <c r="C52" s="3"/>
      <c r="D52" s="3"/>
      <c r="E52" s="3"/>
      <c r="F52" s="3"/>
      <c r="G52" s="8"/>
      <c r="H52" s="8"/>
      <c r="I52" s="7"/>
      <c r="J52" s="3"/>
      <c r="K52" s="1"/>
      <c r="L52" s="1"/>
    </row>
    <row r="53" spans="1:12" x14ac:dyDescent="0.25">
      <c r="A53" s="2"/>
      <c r="B53" s="2"/>
      <c r="C53" s="2"/>
      <c r="D53" s="2"/>
      <c r="E53" s="2"/>
      <c r="F53" s="2"/>
      <c r="G53" s="85" t="s">
        <v>86</v>
      </c>
      <c r="H53" s="85"/>
      <c r="I53" s="9" t="s">
        <v>87</v>
      </c>
      <c r="J53" s="2"/>
      <c r="K53" s="1"/>
      <c r="L53" s="1"/>
    </row>
  </sheetData>
  <mergeCells count="10">
    <mergeCell ref="A2:J2"/>
    <mergeCell ref="B32:J32"/>
    <mergeCell ref="B21:J21"/>
    <mergeCell ref="G53:H53"/>
    <mergeCell ref="G51:H51"/>
    <mergeCell ref="I51:J51"/>
    <mergeCell ref="B5:J5"/>
    <mergeCell ref="B13:J13"/>
    <mergeCell ref="B20:J20"/>
    <mergeCell ref="B42:J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1" sqref="C21:D21"/>
    </sheetView>
  </sheetViews>
  <sheetFormatPr defaultRowHeight="15" x14ac:dyDescent="0.25"/>
  <cols>
    <col min="1" max="1" width="28" customWidth="1"/>
    <col min="2" max="2" width="40.28515625" customWidth="1"/>
    <col min="4" max="4" width="27.7109375" customWidth="1"/>
  </cols>
  <sheetData>
    <row r="1" spans="1:4" x14ac:dyDescent="0.25">
      <c r="A1" s="62"/>
      <c r="B1" s="3"/>
      <c r="C1" s="97" t="s">
        <v>0</v>
      </c>
      <c r="D1" s="97"/>
    </row>
    <row r="2" spans="1:4" x14ac:dyDescent="0.25">
      <c r="A2" s="62"/>
      <c r="B2" s="3"/>
      <c r="C2" s="3"/>
      <c r="D2" s="3"/>
    </row>
    <row r="3" spans="1:4" x14ac:dyDescent="0.25">
      <c r="A3" s="62"/>
      <c r="B3" s="62"/>
      <c r="C3" s="62"/>
      <c r="D3" s="62"/>
    </row>
    <row r="4" spans="1:4" ht="15.75" thickBot="1" x14ac:dyDescent="0.3">
      <c r="A4" s="63" t="s">
        <v>89</v>
      </c>
      <c r="B4" s="62"/>
      <c r="C4" s="62"/>
      <c r="D4" s="62"/>
    </row>
    <row r="5" spans="1:4" ht="15.75" thickTop="1" x14ac:dyDescent="0.25">
      <c r="A5" s="64" t="s">
        <v>90</v>
      </c>
      <c r="B5" s="64" t="s">
        <v>91</v>
      </c>
      <c r="C5" s="98" t="s">
        <v>92</v>
      </c>
      <c r="D5" s="99"/>
    </row>
    <row r="6" spans="1:4" ht="61.5" customHeight="1" x14ac:dyDescent="0.25">
      <c r="A6" s="65" t="s">
        <v>13</v>
      </c>
      <c r="B6" s="66" t="s">
        <v>93</v>
      </c>
      <c r="C6" s="100"/>
      <c r="D6" s="100"/>
    </row>
    <row r="7" spans="1:4" x14ac:dyDescent="0.25">
      <c r="A7" s="67"/>
      <c r="B7" s="67"/>
      <c r="C7" s="67"/>
      <c r="D7" s="67"/>
    </row>
    <row r="8" spans="1:4" ht="15.75" thickBot="1" x14ac:dyDescent="0.3">
      <c r="A8" s="101" t="s">
        <v>94</v>
      </c>
      <c r="B8" s="101"/>
      <c r="C8" s="101"/>
      <c r="D8" s="101"/>
    </row>
    <row r="9" spans="1:4" ht="15.75" thickTop="1" x14ac:dyDescent="0.25">
      <c r="A9" s="64" t="s">
        <v>90</v>
      </c>
      <c r="B9" s="64" t="s">
        <v>95</v>
      </c>
      <c r="C9" s="102" t="s">
        <v>96</v>
      </c>
      <c r="D9" s="103"/>
    </row>
    <row r="10" spans="1:4" x14ac:dyDescent="0.25">
      <c r="A10" s="65" t="s">
        <v>29</v>
      </c>
      <c r="B10" s="68" t="s">
        <v>97</v>
      </c>
      <c r="C10" s="95" t="s">
        <v>98</v>
      </c>
      <c r="D10" s="95"/>
    </row>
    <row r="11" spans="1:4" x14ac:dyDescent="0.25">
      <c r="A11" s="65" t="s">
        <v>32</v>
      </c>
      <c r="B11" s="68" t="s">
        <v>99</v>
      </c>
      <c r="C11" s="95" t="s">
        <v>98</v>
      </c>
      <c r="D11" s="95"/>
    </row>
    <row r="12" spans="1:4" x14ac:dyDescent="0.25">
      <c r="A12" s="65" t="s">
        <v>35</v>
      </c>
      <c r="B12" s="68" t="s">
        <v>100</v>
      </c>
      <c r="C12" s="95" t="s">
        <v>98</v>
      </c>
      <c r="D12" s="95"/>
    </row>
    <row r="13" spans="1:4" x14ac:dyDescent="0.25">
      <c r="A13" s="65" t="s">
        <v>38</v>
      </c>
      <c r="B13" s="68" t="s">
        <v>101</v>
      </c>
      <c r="C13" s="95" t="s">
        <v>98</v>
      </c>
      <c r="D13" s="95"/>
    </row>
    <row r="14" spans="1:4" x14ac:dyDescent="0.25">
      <c r="A14" s="65" t="s">
        <v>41</v>
      </c>
      <c r="B14" s="68" t="s">
        <v>102</v>
      </c>
      <c r="C14" s="95" t="s">
        <v>98</v>
      </c>
      <c r="D14" s="95"/>
    </row>
    <row r="15" spans="1:4" x14ac:dyDescent="0.25">
      <c r="A15" s="65" t="s">
        <v>44</v>
      </c>
      <c r="B15" s="68" t="s">
        <v>103</v>
      </c>
      <c r="C15" s="95" t="s">
        <v>98</v>
      </c>
      <c r="D15" s="95"/>
    </row>
    <row r="16" spans="1:4" x14ac:dyDescent="0.25">
      <c r="A16" s="65" t="s">
        <v>104</v>
      </c>
      <c r="B16" s="68" t="s">
        <v>105</v>
      </c>
      <c r="C16" s="95" t="s">
        <v>98</v>
      </c>
      <c r="D16" s="95"/>
    </row>
    <row r="17" spans="1:4" x14ac:dyDescent="0.25">
      <c r="A17" s="65" t="s">
        <v>106</v>
      </c>
      <c r="B17" s="68" t="s">
        <v>107</v>
      </c>
      <c r="C17" s="95" t="s">
        <v>98</v>
      </c>
      <c r="D17" s="95"/>
    </row>
    <row r="18" spans="1:4" x14ac:dyDescent="0.25">
      <c r="A18" s="69"/>
      <c r="B18" s="70"/>
      <c r="C18" s="70"/>
      <c r="D18" s="70"/>
    </row>
    <row r="19" spans="1:4" x14ac:dyDescent="0.25">
      <c r="A19" s="69"/>
      <c r="B19" s="70"/>
      <c r="C19" s="70"/>
      <c r="D19" s="70"/>
    </row>
    <row r="20" spans="1:4" x14ac:dyDescent="0.25">
      <c r="A20" s="69"/>
      <c r="B20" s="71"/>
      <c r="C20" s="18"/>
      <c r="D20" s="18"/>
    </row>
    <row r="21" spans="1:4" x14ac:dyDescent="0.25">
      <c r="A21" s="69"/>
      <c r="B21" s="72" t="s">
        <v>84</v>
      </c>
      <c r="C21" s="96" t="s">
        <v>85</v>
      </c>
      <c r="D21" s="96"/>
    </row>
    <row r="22" spans="1:4" x14ac:dyDescent="0.25">
      <c r="A22" s="69"/>
      <c r="B22" s="73"/>
      <c r="C22" s="74"/>
      <c r="D22" s="12"/>
    </row>
    <row r="23" spans="1:4" x14ac:dyDescent="0.25">
      <c r="A23" s="69"/>
      <c r="B23" s="72" t="s">
        <v>86</v>
      </c>
      <c r="C23" s="75" t="s">
        <v>87</v>
      </c>
      <c r="D23" s="12"/>
    </row>
  </sheetData>
  <mergeCells count="14">
    <mergeCell ref="C10:D10"/>
    <mergeCell ref="C1:D1"/>
    <mergeCell ref="C5:D5"/>
    <mergeCell ref="C6:D6"/>
    <mergeCell ref="A8:D8"/>
    <mergeCell ref="C9:D9"/>
    <mergeCell ref="C17:D17"/>
    <mergeCell ref="C21:D21"/>
    <mergeCell ref="C11:D11"/>
    <mergeCell ref="C12:D12"/>
    <mergeCell ref="C13:D13"/>
    <mergeCell ref="C14:D14"/>
    <mergeCell ref="C15:D15"/>
    <mergeCell ref="C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9" sqref="C9"/>
    </sheetView>
  </sheetViews>
  <sheetFormatPr defaultRowHeight="15" x14ac:dyDescent="0.25"/>
  <cols>
    <col min="1" max="1" width="5.5703125" style="49" customWidth="1"/>
    <col min="2" max="2" width="37.28515625" customWidth="1"/>
    <col min="3" max="3" width="67.5703125" customWidth="1"/>
  </cols>
  <sheetData>
    <row r="1" spans="2:3" x14ac:dyDescent="0.25">
      <c r="B1" s="49"/>
      <c r="C1" s="33"/>
    </row>
    <row r="2" spans="2:3" x14ac:dyDescent="0.25">
      <c r="B2" s="49"/>
      <c r="C2" s="49" t="s">
        <v>108</v>
      </c>
    </row>
    <row r="3" spans="2:3" x14ac:dyDescent="0.25">
      <c r="B3" s="49"/>
      <c r="C3" s="49"/>
    </row>
    <row r="4" spans="2:3" ht="26.25" customHeight="1" x14ac:dyDescent="0.25">
      <c r="B4" s="76" t="s">
        <v>109</v>
      </c>
      <c r="C4" s="77" t="s">
        <v>110</v>
      </c>
    </row>
    <row r="5" spans="2:3" ht="36.75" customHeight="1" x14ac:dyDescent="0.25">
      <c r="B5" s="76" t="s">
        <v>111</v>
      </c>
      <c r="C5" s="77" t="s">
        <v>112</v>
      </c>
    </row>
    <row r="6" spans="2:3" ht="36.75" customHeight="1" x14ac:dyDescent="0.25">
      <c r="B6" s="78" t="s">
        <v>113</v>
      </c>
      <c r="C6" s="77" t="s">
        <v>114</v>
      </c>
    </row>
    <row r="7" spans="2:3" ht="22.5" customHeight="1" x14ac:dyDescent="0.25">
      <c r="B7" s="76" t="s">
        <v>115</v>
      </c>
      <c r="C7" s="77" t="s">
        <v>116</v>
      </c>
    </row>
    <row r="8" spans="2:3" ht="27" customHeight="1" x14ac:dyDescent="0.25">
      <c r="B8" s="76" t="s">
        <v>117</v>
      </c>
      <c r="C8" s="77" t="s">
        <v>118</v>
      </c>
    </row>
    <row r="9" spans="2:3" ht="39" customHeight="1" x14ac:dyDescent="0.25">
      <c r="B9" s="76" t="s">
        <v>119</v>
      </c>
      <c r="C9" s="77" t="s">
        <v>120</v>
      </c>
    </row>
    <row r="10" spans="2:3" x14ac:dyDescent="0.25">
      <c r="B10" s="49"/>
      <c r="C10" s="49"/>
    </row>
  </sheetData>
  <hyperlinks>
    <hyperlink ref="C8" r:id="rId1"/>
    <hyperlink ref="C9" r:id="rId2"/>
    <hyperlink ref="C4" r:id="rId3"/>
    <hyperlink ref="C5" r:id="rId4"/>
    <hyperlink ref="C6" r:id="rId5"/>
    <hyperlink ref="C7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Коммерческое предложение</vt:lpstr>
      <vt:lpstr>Условия и скидки</vt:lpstr>
      <vt:lpstr>Ссылки на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Самодурова Виктория Сергеевна</dc:creator>
  <cp:lastModifiedBy>Самодурова Виктория Сергеевна</cp:lastModifiedBy>
  <dcterms:created xsi:type="dcterms:W3CDTF">2018-09-25T13:34:36Z</dcterms:created>
  <dcterms:modified xsi:type="dcterms:W3CDTF">2018-10-01T09:09:44Z</dcterms:modified>
</cp:coreProperties>
</file>