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565" activeTab="0"/>
  </bookViews>
  <sheets>
    <sheet name="Единичные расценки" sheetId="1" r:id="rId1"/>
  </sheets>
  <definedNames>
    <definedName name="_xlnm.Print_Area" localSheetId="0">'Единичные расценки'!$A$1:$G$321</definedName>
  </definedNames>
  <calcPr fullCalcOnLoad="1"/>
</workbook>
</file>

<file path=xl/sharedStrings.xml><?xml version="1.0" encoding="utf-8"?>
<sst xmlns="http://schemas.openxmlformats.org/spreadsheetml/2006/main" count="876" uniqueCount="600">
  <si>
    <t>№</t>
  </si>
  <si>
    <t>Описание работ</t>
  </si>
  <si>
    <t>Единица измерения</t>
  </si>
  <si>
    <t>Объем работ</t>
  </si>
  <si>
    <t>Работы</t>
  </si>
  <si>
    <t>Материалы</t>
  </si>
  <si>
    <t>Общая стоимость</t>
  </si>
  <si>
    <t>Работы, ед. в руб. с НДС</t>
  </si>
  <si>
    <t xml:space="preserve">Материалы, ед. в руб. с НДС </t>
  </si>
  <si>
    <t xml:space="preserve">Работы и Материалы, ед. в руб. с НДС </t>
  </si>
  <si>
    <t>Демонтажные работы</t>
  </si>
  <si>
    <t>м2</t>
  </si>
  <si>
    <t>Демонтаж обшивки стен из ГКЛ с каркасом</t>
  </si>
  <si>
    <t>Очистка стен от шпаклевки</t>
  </si>
  <si>
    <t>Демонтаж стеклообоев, без сохранения</t>
  </si>
  <si>
    <t>Демонтаж настенной керамической плитки</t>
  </si>
  <si>
    <t>14</t>
  </si>
  <si>
    <t>Демонтаж потолков типа Армстронг (600х600) с каркасом без сохранения</t>
  </si>
  <si>
    <t>15</t>
  </si>
  <si>
    <t>16</t>
  </si>
  <si>
    <t>Демонтаж потолка из ГКЛ в один уровень (с каркасом), без сохранения</t>
  </si>
  <si>
    <t>18</t>
  </si>
  <si>
    <t>19</t>
  </si>
  <si>
    <t>Демонтаж реечного потолка (с каркасом), без сохранения</t>
  </si>
  <si>
    <t>20</t>
  </si>
  <si>
    <t>шт.</t>
  </si>
  <si>
    <t>Демонтаж дверей межкомнатные (деревянные), без сохранения</t>
  </si>
  <si>
    <t>22</t>
  </si>
  <si>
    <t>Демонтаж дверей металлических, без сохранения</t>
  </si>
  <si>
    <t>24</t>
  </si>
  <si>
    <t>Демонтаж дверного наличника, без сохранения</t>
  </si>
  <si>
    <t>п.м.</t>
  </si>
  <si>
    <t>25</t>
  </si>
  <si>
    <t>26</t>
  </si>
  <si>
    <t>27</t>
  </si>
  <si>
    <t>Демонтаж пластикового (деревянного) плинтуса, без сохранения</t>
  </si>
  <si>
    <t>28</t>
  </si>
  <si>
    <t>29</t>
  </si>
  <si>
    <t>Демонтаж  плинтуса из керамогранита, без сохранения</t>
  </si>
  <si>
    <t>30</t>
  </si>
  <si>
    <t>Демонтаж линолеума, без сохранения</t>
  </si>
  <si>
    <t>32</t>
  </si>
  <si>
    <t>33</t>
  </si>
  <si>
    <t>34</t>
  </si>
  <si>
    <t>35</t>
  </si>
  <si>
    <t>36</t>
  </si>
  <si>
    <t>Демонтаж напольного покрытия из ламината (оргалит, ДСП), без сохранения</t>
  </si>
  <si>
    <t>Демонтаж цементно-песчанной стяжки толщиной до 50 мм</t>
  </si>
  <si>
    <t>41</t>
  </si>
  <si>
    <t>Демонтаж светильников 600х600, без сохранения</t>
  </si>
  <si>
    <t>42</t>
  </si>
  <si>
    <t>Демонтаж светильников 600х600, с сохранением</t>
  </si>
  <si>
    <t>44</t>
  </si>
  <si>
    <t>45</t>
  </si>
  <si>
    <t>Демонтаж подоконной доски, без сохранения</t>
  </si>
  <si>
    <t>Демонтаж сплит систем , оборудование (рабочее) с сохранением</t>
  </si>
  <si>
    <t>Монтажные строительные работы</t>
  </si>
  <si>
    <t>66</t>
  </si>
  <si>
    <t>Шпаклевка стен, пергородок, в том числе финишное</t>
  </si>
  <si>
    <t>67</t>
  </si>
  <si>
    <t>Частичное шпаклевание стен, пергородок (сколы, неровности, трещины)</t>
  </si>
  <si>
    <t>68</t>
  </si>
  <si>
    <t>70</t>
  </si>
  <si>
    <t>71</t>
  </si>
  <si>
    <t>72</t>
  </si>
  <si>
    <t>73</t>
  </si>
  <si>
    <t>Замена плит подвесного потолка Байкал</t>
  </si>
  <si>
    <t>76</t>
  </si>
  <si>
    <t>77</t>
  </si>
  <si>
    <t>78</t>
  </si>
  <si>
    <t>79</t>
  </si>
  <si>
    <t>Монтаж металлического реечного потолка (с каркасом)</t>
  </si>
  <si>
    <t>Прорезка отверстий в металлическом реечном потолке под установку светильников, решеток и пр.</t>
  </si>
  <si>
    <t>82</t>
  </si>
  <si>
    <t>83</t>
  </si>
  <si>
    <t xml:space="preserve">Установка дверного наличника </t>
  </si>
  <si>
    <t>86</t>
  </si>
  <si>
    <t>компл.</t>
  </si>
  <si>
    <t>87</t>
  </si>
  <si>
    <t>88</t>
  </si>
  <si>
    <t>89</t>
  </si>
  <si>
    <t>90</t>
  </si>
  <si>
    <t>Устройство сварного шва линолеума</t>
  </si>
  <si>
    <t>95</t>
  </si>
  <si>
    <t>96</t>
  </si>
  <si>
    <t>100</t>
  </si>
  <si>
    <t>Обработка основания грунтовками типа Бетоноконтакт</t>
  </si>
  <si>
    <t>103</t>
  </si>
  <si>
    <t>104</t>
  </si>
  <si>
    <t>Монтаж  подоконной доски ПВХ.</t>
  </si>
  <si>
    <t>105</t>
  </si>
  <si>
    <t>Установка вентрешеток, лючков, решеток на радиаторы</t>
  </si>
  <si>
    <t>106</t>
  </si>
  <si>
    <t xml:space="preserve">Устройство металлического порожка на стык материалов </t>
  </si>
  <si>
    <t>110</t>
  </si>
  <si>
    <t>Грунтование стен и перегородок Бетоноконтактом</t>
  </si>
  <si>
    <t>111</t>
  </si>
  <si>
    <t>114</t>
  </si>
  <si>
    <t>115</t>
  </si>
  <si>
    <t>116</t>
  </si>
  <si>
    <t>117</t>
  </si>
  <si>
    <t>118</t>
  </si>
  <si>
    <t>Водоснабжение, канализация и отопление</t>
  </si>
  <si>
    <t>119</t>
  </si>
  <si>
    <t>Прокладка канализационных труб d=110 мм ПВХ с фасонными частями (уголок, отводы, и пр.)</t>
  </si>
  <si>
    <t>м.п</t>
  </si>
  <si>
    <t>120</t>
  </si>
  <si>
    <t>Прокладка канализационных труб d=50 мм ПВХ с фасонными частями (уголок, отводы, и пр.)</t>
  </si>
  <si>
    <t>121</t>
  </si>
  <si>
    <t>Установка обратного клапана на канализационные трубы d=110мм</t>
  </si>
  <si>
    <t>122</t>
  </si>
  <si>
    <t>Установка обратного клапана на канализационные трубы d=50мм</t>
  </si>
  <si>
    <t>123</t>
  </si>
  <si>
    <t>Изоляция канализационных труб 110 мм, 50мм</t>
  </si>
  <si>
    <t>м.п.</t>
  </si>
  <si>
    <t>124</t>
  </si>
  <si>
    <t>Монтаж пластиковых труб водоснабжения d=1/2”, с фурнитурой (уголки, муфты и пр.)</t>
  </si>
  <si>
    <t>125</t>
  </si>
  <si>
    <t>Монтаж пластиковых труб водоснабжения d=3/4” (уголки, муфты и пр.)</t>
  </si>
  <si>
    <t>126</t>
  </si>
  <si>
    <t>Монтаж металлопластиковых труб водоснабжения d=1/2”, с фурнитурой (уголки, муфты и пр.)</t>
  </si>
  <si>
    <t>127</t>
  </si>
  <si>
    <t>Изоляция труб водоснабжения  1/2”, 3/4"</t>
  </si>
  <si>
    <t>128</t>
  </si>
  <si>
    <t>129</t>
  </si>
  <si>
    <t>Установка аксессуаров туалетной комнаты (держатель для туалетной бумаги, ершик, держатель для аэрозоля, держатель для мыла)</t>
  </si>
  <si>
    <t>Установка пластиковых запорных кранов d=1/2"</t>
  </si>
  <si>
    <t>Установка пластиковых запорных кранов d=3/4"</t>
  </si>
  <si>
    <t>Установка приборов учета (счетчик)</t>
  </si>
  <si>
    <t>Внутреннее электрооборудование и электроосвещение</t>
  </si>
  <si>
    <t>Установка подрозетника</t>
  </si>
  <si>
    <t>шт</t>
  </si>
  <si>
    <t>Установка суппорта</t>
  </si>
  <si>
    <t>Механизм розетки  Legrand Mosaic , белая 16 А (одинарная)</t>
  </si>
  <si>
    <t>Механизм розетки  Legrand Mosaic , красная 16 А (одинарная)</t>
  </si>
  <si>
    <t>Механизм розетка  Legrand Mosaic , белая 16 А (двойная)</t>
  </si>
  <si>
    <t>Механизм розетки  Legrand Mosaic, красная 16 А (двойная)</t>
  </si>
  <si>
    <t>Механизм розетки  Legrand Mosaic , белая 16 А (тройная)</t>
  </si>
  <si>
    <t>Механизм розетки  Legrand Mosaic , красная 16 А (тройная)</t>
  </si>
  <si>
    <t>Механизм розетки  Legrand Mosaic для установки в кабель-канал, белая 16 А (одинарная)</t>
  </si>
  <si>
    <t>Механизм розетки  Legrand Mosaic , красная 16 А для установки в кабель канал (одинарная)</t>
  </si>
  <si>
    <t>Механизм розетка  Legrand Mosaic , белая 16 А  для установки в кабель канал (двойная)</t>
  </si>
  <si>
    <t>Механизм розетки  Legrand Mosaic, красная 16 А для установки в кабель канал (двойная)</t>
  </si>
  <si>
    <t>Механизм розетки  Legrand Mosaic , белая 16 А для установки в кабель канал (тройная)</t>
  </si>
  <si>
    <t>Механизм розетки  Legrand Mosaic , красная 16 А для установки в кабель канал  (тройная)</t>
  </si>
  <si>
    <t>Ревизия существующих розеток (закрепление, мелкий ремонт)</t>
  </si>
  <si>
    <t>152</t>
  </si>
  <si>
    <t>Установка рамки (с суппортом)  на 1М   Legrand Mosaic</t>
  </si>
  <si>
    <t>153</t>
  </si>
  <si>
    <t>Установка рамки на 2 М (с суппортом) Legrand Mosaic</t>
  </si>
  <si>
    <t>154</t>
  </si>
  <si>
    <t>Установка рамки на 3М (с суппортом)   Legrand Mosaic</t>
  </si>
  <si>
    <t>155</t>
  </si>
  <si>
    <t>Монтаж ЩС с силовыми вводными автоматами (ABB, Legrand)</t>
  </si>
  <si>
    <t>156</t>
  </si>
  <si>
    <t>Установка вводного автомата защиты 80А, 3-полюсной (ABB, Legrand)</t>
  </si>
  <si>
    <t>157</t>
  </si>
  <si>
    <t>Установка вводного автомата защиты 63А, 3-полюсной (ABB, Legrand)</t>
  </si>
  <si>
    <t>158</t>
  </si>
  <si>
    <t>Установка автомата защиты 40А, С, 3-полюсной (ABB, Legrand)</t>
  </si>
  <si>
    <t>159</t>
  </si>
  <si>
    <t>Установка автомата защиты дифференциального 16А, 2-полюсной (ABB, Legrand)</t>
  </si>
  <si>
    <t>160</t>
  </si>
  <si>
    <t>Установка автомата защиты 16А, 1-полюсной (ABB, Legrand)</t>
  </si>
  <si>
    <t>161</t>
  </si>
  <si>
    <t>Установка автомата защиты 10А, 1-полюсной (ABB, Legrand)</t>
  </si>
  <si>
    <t>162</t>
  </si>
  <si>
    <t>Установка автомата защиты 20А, 1-полюсной (ABB, Legrand)</t>
  </si>
  <si>
    <t>163</t>
  </si>
  <si>
    <t>Автомат защиты, 32 А, 1-полюсной  (ABB, Legrand)</t>
  </si>
  <si>
    <t>164</t>
  </si>
  <si>
    <t>Автомат защиты, 40 А, 1-полюсной  (ABB, Legrand)</t>
  </si>
  <si>
    <t>165</t>
  </si>
  <si>
    <t>Монтаж выключателя 1-клавишного Legrand (или аналогов)</t>
  </si>
  <si>
    <t>166</t>
  </si>
  <si>
    <t>Монтаж выключателя 2-клавишного Legrand (или аналогов)</t>
  </si>
  <si>
    <t>167</t>
  </si>
  <si>
    <t xml:space="preserve">Прокладка электрического медного кабеля ВВГнг 5х10 </t>
  </si>
  <si>
    <t>168</t>
  </si>
  <si>
    <t>Прокладка электрического медного кабеля ВВГнг 3х4</t>
  </si>
  <si>
    <t>169</t>
  </si>
  <si>
    <t xml:space="preserve">Прокладка электрического медного кабеля ВВГнг 3x2,5 </t>
  </si>
  <si>
    <t>170</t>
  </si>
  <si>
    <t xml:space="preserve">Прокладка электрического медного кабеля NYM 3х1,5 </t>
  </si>
  <si>
    <t>171</t>
  </si>
  <si>
    <t>Монтаж кабель канала 105х50 (с фурнитурой: отводы, углы, заглушки) Legrand</t>
  </si>
  <si>
    <t>172</t>
  </si>
  <si>
    <t>Монтаж кабель канала 40х16 (с фурнитурой: отводы, углы, заглушки) Legrand</t>
  </si>
  <si>
    <t>173</t>
  </si>
  <si>
    <t>174</t>
  </si>
  <si>
    <t>175</t>
  </si>
  <si>
    <t>176</t>
  </si>
  <si>
    <t>177</t>
  </si>
  <si>
    <t>Распаячная коробка</t>
  </si>
  <si>
    <t>178</t>
  </si>
  <si>
    <t xml:space="preserve">Прокладка гофрированной ПВХ трубы </t>
  </si>
  <si>
    <t>179</t>
  </si>
  <si>
    <t>Лоток, 200 мм</t>
  </si>
  <si>
    <t>180</t>
  </si>
  <si>
    <t>Кронштейн, шаг 2 м</t>
  </si>
  <si>
    <t>181</t>
  </si>
  <si>
    <t>182</t>
  </si>
  <si>
    <t>Расходный материал</t>
  </si>
  <si>
    <t>183</t>
  </si>
  <si>
    <t>Пусконаладочные работы</t>
  </si>
  <si>
    <t>сист.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</si>
  <si>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</si>
  <si>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</si>
  <si>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</si>
  <si>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</si>
  <si>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</si>
  <si>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</si>
  <si>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</si>
  <si>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</si>
  <si>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</si>
  <si>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</si>
  <si>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</si>
  <si>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</si>
  <si>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</si>
  <si>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</si>
  <si>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</si>
  <si>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Комплект для зимнего запуска</t>
  </si>
  <si>
    <t>Диффузор круглый 160 мм</t>
  </si>
  <si>
    <t>Решетка вентиляционная 600х600</t>
  </si>
  <si>
    <t xml:space="preserve">Адаптер для кондиционера </t>
  </si>
  <si>
    <t>Дренажная труба d= 16 мм</t>
  </si>
  <si>
    <t>Дренажная труба d= 32 мм</t>
  </si>
  <si>
    <t xml:space="preserve">Труба медная 1/4 </t>
  </si>
  <si>
    <t>Труба медная 1/2</t>
  </si>
  <si>
    <t>Труба медная 3/8</t>
  </si>
  <si>
    <t>Труба медная 5/8</t>
  </si>
  <si>
    <t>Теплоизоляция К-FLEX (Италия) 1/4</t>
  </si>
  <si>
    <t>Теплоизоляция К-FLEX (Италия) 3/8</t>
  </si>
  <si>
    <t>Теплоизоляция К-FLEX (Италия) 1/2</t>
  </si>
  <si>
    <t>Теплоизоляция К-FLEX (Италия) 5/8</t>
  </si>
  <si>
    <t>Кабель NYM 3 х 2,5</t>
  </si>
  <si>
    <t>Кабель NYM 4 х 1,5</t>
  </si>
  <si>
    <t>Кронштейны средние 500х500 мм</t>
  </si>
  <si>
    <t>Гибкие воздуховоды d= 250 мм</t>
  </si>
  <si>
    <t>Гибкие воздуховоды d= 125 мм</t>
  </si>
  <si>
    <t>Гибкие воздуховоды теплоизолированные d= 250 мм</t>
  </si>
  <si>
    <t>Организационные работы</t>
  </si>
  <si>
    <t>Итого:</t>
  </si>
  <si>
    <t>В том числе НДС 18%</t>
  </si>
  <si>
    <t>Окраска потолка водоэмульсионными красками за 2 раза (Beckers)</t>
  </si>
  <si>
    <t>Устройство потолков типа Байкал (600х600) с подвесной системой</t>
  </si>
  <si>
    <t>Монтаж пластикового (деревянного) плинтуса в цвет напольного покрытия</t>
  </si>
  <si>
    <t xml:space="preserve">Грунтовка стен под покраску </t>
  </si>
  <si>
    <t xml:space="preserve">Проектные работы </t>
  </si>
  <si>
    <t>Установка ограничителей движения двери</t>
  </si>
  <si>
    <t>Устройство чистового пола из самовыравнивающейся смеси типа "Vetonit"</t>
  </si>
  <si>
    <t>Поставка и монтаж грязезащитного коврика типа "Jaguar" 12мм</t>
  </si>
  <si>
    <t>Установка жалюзи вертикальных на окна</t>
  </si>
  <si>
    <t>Реле освещенности ABB TW</t>
  </si>
  <si>
    <t>Датчик освещенности ABB LS-SP</t>
  </si>
  <si>
    <t>Электромеханический  недельный таймер ABB</t>
  </si>
  <si>
    <t>Технический отчет электролаборатории</t>
  </si>
  <si>
    <t>Антивандальные решетки с козырьком для внешних блоков</t>
  </si>
  <si>
    <t>Паспорт системы вентиляции</t>
  </si>
  <si>
    <t>Кондиционирование и  вентиляция</t>
  </si>
  <si>
    <t>Ревизия системы вентиляции</t>
  </si>
  <si>
    <t>Ревзия системы кондиционирования</t>
  </si>
  <si>
    <t>Cтены</t>
  </si>
  <si>
    <t>Потолки</t>
  </si>
  <si>
    <t>Полы</t>
  </si>
  <si>
    <t>Двери окна</t>
  </si>
  <si>
    <t>Прочие работы</t>
  </si>
  <si>
    <t>объект</t>
  </si>
  <si>
    <t xml:space="preserve">Счетчик электроэнергии, Меркурий 231 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</si>
  <si>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</si>
  <si>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</si>
  <si>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</si>
  <si>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</si>
  <si>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</si>
  <si>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</si>
  <si>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</si>
  <si>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</si>
  <si>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</si>
  <si>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</si>
  <si>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</si>
  <si>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</si>
  <si>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</si>
  <si>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</si>
  <si>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</si>
  <si>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</si>
  <si>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ЗАКАЗЧИК</t>
  </si>
  <si>
    <t>215</t>
  </si>
  <si>
    <t xml:space="preserve">Монтаж  металлических листов кровли с фальцеванием </t>
  </si>
  <si>
    <t>Окраска стен и перегородок водоэмульсионными составами, моющимися (Beckers)</t>
  </si>
  <si>
    <t xml:space="preserve">Частичная замена напольной плитки </t>
  </si>
  <si>
    <t>Грунтование стен фасада за 2 раза</t>
  </si>
  <si>
    <t xml:space="preserve">Окраска стен фасада за 2 раза, фасадными красками, цвет в соответствии с существующим </t>
  </si>
  <si>
    <t>Единичные расценки на производство ремонтно-строительных работ</t>
  </si>
  <si>
    <t>Монтаж приборов отопления,  типа "Kermi"  с фурнитурой и креплением (стальной радиатор 500х1200 мм) (цвет белый)</t>
  </si>
  <si>
    <t xml:space="preserve">Монтаж приборов отопления,  тип "чугунный" 8 секций с фурнитурой, обвязкой и креплением </t>
  </si>
  <si>
    <t>Штукатурка декоративных элементов фасада здания (фасадными составами)</t>
  </si>
  <si>
    <t>56</t>
  </si>
  <si>
    <t>Устройство перегородок из кирпича толщиной 1/2 кирп.</t>
  </si>
  <si>
    <t>57</t>
  </si>
  <si>
    <t>58</t>
  </si>
  <si>
    <t>Устройство  перегородок из ГКЛ/ГВЛВ (12,5 мм) в 1 слой, с каркасом</t>
  </si>
  <si>
    <t>Обшивка стен  ГКЛ/ГВЛВ (12,5 мм)   в 2 слоя, с каркасом (С623.2)</t>
  </si>
  <si>
    <t>62</t>
  </si>
  <si>
    <t xml:space="preserve">Устройство стеклянных перегородок в раме ПВХ, с  2-м остеклением </t>
  </si>
  <si>
    <t>63</t>
  </si>
  <si>
    <t>64</t>
  </si>
  <si>
    <t>Устройство цементно-песчанной штукатурки стен, перегородок</t>
  </si>
  <si>
    <t>65</t>
  </si>
  <si>
    <t>Штукатурка стен шпаклевками, типа "Ротбанд"</t>
  </si>
  <si>
    <t>Оклейка стен, перегородок стеклообоями, типа "ёлочка"</t>
  </si>
  <si>
    <t>Монтаж настенных панелей ПВХ</t>
  </si>
  <si>
    <t>Монтаж настенной керамической плитки типа  Kerama Marazzi (white) 200*200 или аналог</t>
  </si>
  <si>
    <t>Шпатлевание потолка ГКЛ/ГВЛВ</t>
  </si>
  <si>
    <t xml:space="preserve">Устройство потолка из ГКЛВ/ГВЛВ (10 мм) в один уровень (с каркасом), </t>
  </si>
  <si>
    <t>Прорезка отверстий в потолке ГКЛ/ГВЛВ для светильника, вентрешеток и пр.</t>
  </si>
  <si>
    <t>Потолки Plain Microlook с подвесной системой "Prelude" 600x600 мм</t>
  </si>
  <si>
    <t xml:space="preserve">Замена плит потолка  Plain Microlook </t>
  </si>
  <si>
    <t>Грунтовка потолка из ГКЛ/ГВЛВ под покраску за 2 раза</t>
  </si>
  <si>
    <t>94</t>
  </si>
  <si>
    <t>97</t>
  </si>
  <si>
    <t>Устройство цементно-песчанной стяжки толщиной до 50 мм</t>
  </si>
  <si>
    <t>98</t>
  </si>
  <si>
    <t>Устройство цементно-песчанной стяжки толщиной до 100 мм</t>
  </si>
  <si>
    <t>Устройство плинтуса из керамогранитной плитки Estima ST 01 70x300, либо аналог</t>
  </si>
  <si>
    <t>Укладка напольной керамической плитки типа Estima ST 01 ,  300х300, или аналог.</t>
  </si>
  <si>
    <t>Укладка напольной керамической плитки типа Estima ST 01 до 600х600), или аналог.</t>
  </si>
  <si>
    <t>Укладка плиточного ковролина типа Tarkett Tescom (G668)  , или аналог</t>
  </si>
  <si>
    <t>Укладка напольной керамической плитки  типа Estima ST 01 до 600х600 мм , или аналог. (На лестничные марши, вкл. подступени)</t>
  </si>
  <si>
    <t>Погрузка и вывоз строительного мусора</t>
  </si>
  <si>
    <t>м3</t>
  </si>
  <si>
    <t>%</t>
  </si>
  <si>
    <t>дн.</t>
  </si>
  <si>
    <t>102</t>
  </si>
  <si>
    <t>Устройство наполного покрытия из ламината типа Tarkett- дуб (класс не ниже 33), либо аналог</t>
  </si>
  <si>
    <t>107</t>
  </si>
  <si>
    <t>Устройство обмазочной гидроизоляции (мастика битумная)</t>
  </si>
  <si>
    <t>Устройство  обмазочная гидроизоляция (смеси "аквастоп")</t>
  </si>
  <si>
    <t>Устройство  рулонной гидроизоляции (гидроизол) в 1 слой</t>
  </si>
  <si>
    <t>Устройство  рулонной гидроизоляции (гидроизол) в 2 слоя</t>
  </si>
  <si>
    <t>м4</t>
  </si>
  <si>
    <t>Монтаж отлива на окна</t>
  </si>
  <si>
    <t>Монтаж откосов ПВХ</t>
  </si>
  <si>
    <t>Установка пластикового оконного блока двухкамерного (профиль KBE 70мм), либо аналог</t>
  </si>
  <si>
    <t>Замена дверной фурнитуры (замки, петли, ручки)</t>
  </si>
  <si>
    <t xml:space="preserve">м2 </t>
  </si>
  <si>
    <t>Демонтаж мягкой кровли из гидроизола</t>
  </si>
  <si>
    <t>Демонтаж перегородок из кирпича толщиной 250 мм</t>
  </si>
  <si>
    <t>Демонтаж перегородок из кирпича толщиной 120 мм</t>
  </si>
  <si>
    <t>6</t>
  </si>
  <si>
    <t>Демонтаж перегородки из ж/б толщиной до 150 мм</t>
  </si>
  <si>
    <t>7</t>
  </si>
  <si>
    <t>Демонтаж перегородки из ж/б толщиной до 350 мм</t>
  </si>
  <si>
    <t>9</t>
  </si>
  <si>
    <t>13</t>
  </si>
  <si>
    <t>Очистка стен от маслянной покраски</t>
  </si>
  <si>
    <t>5</t>
  </si>
  <si>
    <t>8</t>
  </si>
  <si>
    <t>10</t>
  </si>
  <si>
    <t>11</t>
  </si>
  <si>
    <t>12</t>
  </si>
  <si>
    <t>17</t>
  </si>
  <si>
    <t>21</t>
  </si>
  <si>
    <t>23</t>
  </si>
  <si>
    <t>31</t>
  </si>
  <si>
    <t>37</t>
  </si>
  <si>
    <t>38</t>
  </si>
  <si>
    <t>39</t>
  </si>
  <si>
    <t>40</t>
  </si>
  <si>
    <t>43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</si>
  <si>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</si>
  <si>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</si>
  <si>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</si>
  <si>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</si>
  <si>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</si>
  <si>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</si>
  <si>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</si>
  <si>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</si>
  <si>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</si>
  <si>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</si>
  <si>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59</t>
  </si>
  <si>
    <t>60</t>
  </si>
  <si>
    <t>61</t>
  </si>
  <si>
    <t>69</t>
  </si>
  <si>
    <t>74</t>
  </si>
  <si>
    <t>75</t>
  </si>
  <si>
    <t>80</t>
  </si>
  <si>
    <t>81</t>
  </si>
  <si>
    <t>84</t>
  </si>
  <si>
    <t>85</t>
  </si>
  <si>
    <t>91</t>
  </si>
  <si>
    <t>92</t>
  </si>
  <si>
    <t>93</t>
  </si>
  <si>
    <t>99</t>
  </si>
  <si>
    <t>101</t>
  </si>
  <si>
    <t>108</t>
  </si>
  <si>
    <t>109</t>
  </si>
  <si>
    <t>112</t>
  </si>
  <si>
    <t>113</t>
  </si>
  <si>
    <t>Финишная уборка (применяется только в случае достаточно большого объема производства работ)</t>
  </si>
  <si>
    <t>Транспортные расходы (применительно только к материалам, доставляемым по Московской области)</t>
  </si>
  <si>
    <t>Монтаж зеркала 600*800 мм</t>
  </si>
  <si>
    <t>Затирка швов , плитка напольная</t>
  </si>
  <si>
    <t>Установка уголка ПВХ (наружний/внутренний)</t>
  </si>
  <si>
    <t>Установка профиля/уголка малярногоалюминиевого, перфорированного</t>
  </si>
  <si>
    <t>Устройство  плинтусов пластиковых с ковровым заполнением (55 мм)</t>
  </si>
  <si>
    <t>Установка (замена) фекального насоса типа  GRUNDFOS SOLOLIFT</t>
  </si>
  <si>
    <t>Установка унитаза JIKA BALTIC(в комплекте с бачком, сиденьем, запорной арматурой)</t>
  </si>
  <si>
    <t>Установка умывальника JIKA ZETA (в комплекте с пъедесталом JIKA, включая смеситель и гибкие подводки , сифон, кронштейны)</t>
  </si>
  <si>
    <t>Монтаж  Г-образных алюминиевых с резиновой вставкой противоскользящик порогов на ступени-25*45</t>
  </si>
  <si>
    <t>Установка дверного блока размером 900х2100 мм запасного выхода контурной металлической (утепленная наружного исполнения)</t>
  </si>
  <si>
    <t>Монтаж двери главного входа или входа из тамбура в помещение Банка (стеклопакет,  алюминиевая обвязка в "теплом" профиле, стекло 2*6мм,  ручка ф35 мм Н=800, 2 кронштейна , 2 замка , цвет по RAL 7040, серый)</t>
  </si>
  <si>
    <t>Звукоизоляция  стен и перегородок минераловатными плитами типа ROCKWOOL АКУСТИК БАТТС (75 мм)</t>
  </si>
  <si>
    <t>Теплоизоляция стен и перегородок минераловатными плитами типа ROCKWOOL  ЛАЙТ БАТТС (100 мм)</t>
  </si>
  <si>
    <t xml:space="preserve">Установка стеклянного дверного блока  (стекло каленое 10мм, доводчик в пол, петля-цилиндр, дверной упор, ручки - хромированная сталь 800мм) </t>
  </si>
  <si>
    <t>Укрепление перегородок и потолков  арматурой А-III диаметром 12 мм, ячейкой 150х150 мм (по 3 классу на взлом)</t>
  </si>
  <si>
    <t>Установка стеклянной бескаркасной перегородки , стекло каленое 10мм</t>
  </si>
  <si>
    <t>Монтаж кассетныого кондиционера типа Mitsubishi Heavy  FDT100VNV, либо аналог</t>
  </si>
  <si>
    <t>Монтаж канального кондиционера типа  Mitsubishi Heavy FDU125VNV, либо аналог</t>
  </si>
  <si>
    <t xml:space="preserve">СПЕЦИФИКАЦИЯ </t>
  </si>
  <si>
    <t>Монтаж отбойной доски  (цвет "бук")</t>
  </si>
  <si>
    <t>Установка металлической перемычки в стене (проём от 600 мм до 1200мм), в готовый проём</t>
  </si>
  <si>
    <t>м.пог.</t>
  </si>
  <si>
    <t>216</t>
  </si>
  <si>
    <t>217</t>
  </si>
  <si>
    <t>218</t>
  </si>
  <si>
    <t xml:space="preserve">Проточная дренажная помпа типа REFCO, либо аналог
</t>
  </si>
  <si>
    <t>Ежедневная уборка помещений, места производства работ ( в том числе фасада) передвижение мебели для производства работ, укрытие пленкой мебели и оборудования и пр.</t>
  </si>
  <si>
    <t>Поставка и монтаж рольставен на двери  и окна</t>
  </si>
  <si>
    <t>Поставка и монтаж эл.двигателя, замка, пульты, ручного привода рольставен на дверь главного входа</t>
  </si>
  <si>
    <t>Шпаклевка стен, перегородок, в том числе финишное с армирующей сеткой серпянкой</t>
  </si>
  <si>
    <t>Оклейка стен стеклообоями типа "Паутинка" (нефактурными) с подготовкой под покраску</t>
  </si>
  <si>
    <t>219</t>
  </si>
  <si>
    <t>220</t>
  </si>
  <si>
    <t>221</t>
  </si>
  <si>
    <t>222</t>
  </si>
  <si>
    <t>Демонтаж раковины (со смесителем, и канализ. фурнитурой)</t>
  </si>
  <si>
    <t>Демонтаж унитаза (сливной бачок, фурнитура)</t>
  </si>
  <si>
    <t>Демонтаж светильников точечных  d до 80 мм, с сохранением</t>
  </si>
  <si>
    <t>Демонтаж светильников   d до 226 мм, с сохранением</t>
  </si>
  <si>
    <t>Демонтаж настенных панелей ПВХ</t>
  </si>
  <si>
    <t>223</t>
  </si>
  <si>
    <t>224</t>
  </si>
  <si>
    <t>225</t>
  </si>
  <si>
    <t>226</t>
  </si>
  <si>
    <t>227</t>
  </si>
  <si>
    <t>Укладка напольной керамической плитки типа Estima ST 01  400х400, или аналог. (На лестничные марши, вкл. подступени)</t>
  </si>
  <si>
    <t xml:space="preserve"> Облицовка стен керамическим гранитом типа Estima ST 01  400*400 или аналог</t>
  </si>
  <si>
    <t xml:space="preserve">Монтаж ограждения  хром (труба d=50 мм, стойки 50 мм, 2 прожилины 16 мм) </t>
  </si>
  <si>
    <t>228</t>
  </si>
  <si>
    <t>229</t>
  </si>
  <si>
    <t>Установка ревизионных лючков (металлических) 200х200 мм</t>
  </si>
  <si>
    <t xml:space="preserve">Установка лючков под покраску  500х500 мм </t>
  </si>
  <si>
    <t>Напольный лючок Legrand 18 модулей</t>
  </si>
  <si>
    <t>Напольный лючок Legrand 12 модулей</t>
  </si>
  <si>
    <t>230</t>
  </si>
  <si>
    <t>231</t>
  </si>
  <si>
    <t>232</t>
  </si>
  <si>
    <t>Монтаж радиаторов биметаллических в комплекте с воздушным краном и креплениями 12 секций</t>
  </si>
  <si>
    <t>Монтаж конвекторов электрических NOBO C4F  07 XSC 0,75 кВт с встроенным термостатом R80 XSC</t>
  </si>
  <si>
    <t>233</t>
  </si>
  <si>
    <t>Тепловая завеса типа  Frico АС-203С, с термостатом и пультом управления СВ32N, либо аналог</t>
  </si>
  <si>
    <t xml:space="preserve">Светильник направленного света встраиваемый DLS 226,  с компактными люминесцентными лампами G24-q3, 2х26 Вт, ЭПРА. </t>
  </si>
  <si>
    <t>Демонтаж труб отопления, водоснабжения, канализации</t>
  </si>
  <si>
    <t>Демонтаж розеток, выключателей,  без сохранения</t>
  </si>
  <si>
    <t>Демонтаж напольного покрытия из керамогранита, без сохранения</t>
  </si>
  <si>
    <t>Демонтаж оконного блока (деревянного, ПВХ), без  сохранениния</t>
  </si>
  <si>
    <t>Демонтаж гипсокартонных перегородок, с каркасом и изоляцией</t>
  </si>
  <si>
    <t>Демонтаж стеклянных перегородок в раме , с   остеклением, с сохранением</t>
  </si>
  <si>
    <t>Демонтаж ценемнотно-песчанной штукатурки стен</t>
  </si>
  <si>
    <t>Демонтаж напольного покрытия из ковролина, линолеума (рулонный, плиточный), без сохранения</t>
  </si>
  <si>
    <t>Демонтаж инженерных коммуникаций (провода, венткороба, эл. короба, изоляции, слаботочные провода  и пр.)</t>
  </si>
  <si>
    <t>Демонтаж приборов отопления (радиаторы с запорной арматурой), тепловых завес</t>
  </si>
  <si>
    <t>234</t>
  </si>
  <si>
    <t>235</t>
  </si>
  <si>
    <t>236</t>
  </si>
  <si>
    <t>237</t>
  </si>
  <si>
    <t>238</t>
  </si>
  <si>
    <t>239</t>
  </si>
  <si>
    <t>240</t>
  </si>
  <si>
    <t>Демонтаж вентрешеток, пожарных и пр. датчиков, решеток на радиаторы, диффузоров, вентрешеток</t>
  </si>
  <si>
    <t>сист. (объект  200 м2)</t>
  </si>
  <si>
    <t>Монтаж настенной сплит-системы  типа Mitsubishi Heavy  SRK50ZJ-S, либо аналог</t>
  </si>
  <si>
    <t>Монтаж настенной сплит-системы  типа Mitsubishi Heavy SRK20ZJ-S, либо аналог</t>
  </si>
  <si>
    <t>Техническая укрепленность помещений</t>
  </si>
  <si>
    <t>Монтажные элементы (стойки угловые)</t>
  </si>
  <si>
    <t>Лоток передаточный одноуровневый на 2 банковские упаковки, окрашенный, с лицевой накладной из нержавеющей стали габаритными размерами: ширина 350-450 мм, высота 110-140 мм, глубина 500-640 мм</t>
  </si>
  <si>
    <t>Переговорное устройство типа «кассир-клиент»</t>
  </si>
  <si>
    <t>Панели стеновые (фронтальная стена) II класса устойчивости к взлому, 3 класса пулестойкости, сборно-разборные (болтовое соединение), покрытие - окраска по грунтовке в 2 слоя.</t>
  </si>
  <si>
    <t>Панели стеновые (боковые  и тыльная) II класса устойчивости к взлому, 1 класса пулестойкости, сборно-разборные (болтовое соединение), покрытие - окраска по грунтовке в 2 слоя.</t>
  </si>
  <si>
    <t>Панели потолочные II класса устойчивости к взлому, 1 класса пулестойкости, сборно-разборные (болтовое соединение), покрытие – окраска по грунтовке в 2 слоя.</t>
  </si>
  <si>
    <t>Стекло пулестойкое ширина 1000  мм, высота 1000  мм, 3 класса пулестойкости</t>
  </si>
  <si>
    <t>Дверь взломоcтойкая II устойчивости к взлому, 3 класса пулестойкости, ширина 900 мм, высота 2100 мм (по наружному габариту дверного блока), 2 сувальдных замка и защелка изнутри, окраска порошковая с 2-х сторон,  цвет серыйпо RAL 9006, без вкраплений, матовый, ограничитель, доводчик Dorma или NORA, цвет серый  или алюминий</t>
  </si>
  <si>
    <t>Инкассаторский шлюз ширина 600-630 мм, высота 600-690 мм, глубина 600-650мм по наружному обмеру, II класса устойчивости к взлому, 3 класса пулестойкости, окраска порошковая, цвет - серый</t>
  </si>
  <si>
    <t>Фасадные работы</t>
  </si>
  <si>
    <t>Устройство вентилируемого фасада из  керамической плитки типа Estima ST 01  600х600 мм, или аналог, без утепления</t>
  </si>
  <si>
    <t>Мощение бетонной брусчаткой 100*200 мм (цвет серый) с подрезкой</t>
  </si>
  <si>
    <t>Фальцевание существующих металлических листов кровли</t>
  </si>
  <si>
    <t>Устройство навесного вентилируемого фасада с облицовкой алюминиевыми композитными панелями типа  Alucobond , толщиной 4 мм. на алюминиевой подоблицовочной конструкции, без утепления, высотой до 5 метров. Оконные, дверные примыкания и парапетные крышки выполняются из основного материала облицовки и входят в общую стоимость работ.</t>
  </si>
  <si>
    <t>Регулировка  дверной арматуры (замки петли и пр.) на дверях типа " DORMA", либо аналог</t>
  </si>
  <si>
    <t>Замена запорной арматуры оконных блоков (пластиковых) ручки, петли, уплотнитель. Одностворчатая рама 1400Х800мм</t>
  </si>
  <si>
    <t>Демонтаж брусчатки</t>
  </si>
  <si>
    <t>Демонтаж смесителя</t>
  </si>
  <si>
    <t>Устройство  перегородок из ГКЛ /ГВЛВ (12,5 мм) в 2 слоя, с каркасом</t>
  </si>
  <si>
    <t>Обшивка стен  ГКЛ/ГВЛВ (12,5 мм)  в 1 слой по металлическому каркасу 27 мм</t>
  </si>
  <si>
    <t>Выравнивание и  шпаклевка оконный откосов</t>
  </si>
  <si>
    <t>Окраска оконных откосов</t>
  </si>
  <si>
    <t>Устройство подиума на высотой 30см в кассе</t>
  </si>
  <si>
    <t>Монтаж бронепленки А3 на стекла наружных окон, дверей</t>
  </si>
  <si>
    <t>Изготовление панелей защитных облегченных,  III-класс устойчивости ко взлому (потолок, включая панели с вентрешетками и электровводом)</t>
  </si>
  <si>
    <t>Изготовление панелей облегченных , V-класс устойчивости ко взлому,  (Н=3м)</t>
  </si>
  <si>
    <t>Изготовление панелей защитных облегченных,  V-класс устойчивости ко взлому (потолок, включая панели с вентрешетками и электровводом)</t>
  </si>
  <si>
    <t>Дверь в депозитарий, взломоcтойкая V класса устойчивости к взлому, ширина 900 мм, высота 2100 мм (по наружному габариту дверного блока), 2 сувальдных замка и  окраска порошковая с 2-х сторон,  цвет серый, без вкраплений, матовый. Дополнительно решетчатая дверь  из арматуры диаметром 16мм, ячейкой 150х150мм, окрашенная, цвет серый.</t>
  </si>
  <si>
    <t>Закрепеление сейфов к перекрытию ( в 2 местах)</t>
  </si>
  <si>
    <t>комп.</t>
  </si>
  <si>
    <r>
      <t xml:space="preserve">Монтаж встроенных светильников точечных </t>
    </r>
    <r>
      <rPr>
        <i/>
        <sz val="10"/>
        <rFont val="Times New Roman"/>
        <family val="1"/>
      </rPr>
      <t xml:space="preserve"> ф </t>
    </r>
    <r>
      <rPr>
        <sz val="10"/>
        <rFont val="Times New Roman"/>
        <family val="1"/>
      </rPr>
      <t>50 мм</t>
    </r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</si>
  <si>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</si>
  <si>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</si>
  <si>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</si>
  <si>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</si>
  <si>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</si>
  <si>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</si>
  <si>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</si>
  <si>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</si>
  <si>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</si>
  <si>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</si>
  <si>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</si>
  <si>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</si>
  <si>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</si>
  <si>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</si>
  <si>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</si>
  <si>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</si>
  <si>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</si>
  <si>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</si>
  <si>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</si>
  <si>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</si>
  <si>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</si>
  <si>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</si>
  <si>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</si>
  <si>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</si>
  <si>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</si>
  <si>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</si>
  <si>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</si>
  <si>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</si>
  <si>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</si>
  <si>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</si>
  <si>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Устройство столешниц из ламинированного ДСП  шириной 400мм в кабине клиента, цвет бук</t>
  </si>
  <si>
    <t>Устройство столешниц из ламинированного ДСП  шириной 800мм в кассе, цвет бук</t>
  </si>
  <si>
    <t xml:space="preserve">Архитектурно-строительный проект вкл.:
Пояснительная записка в составе:
- Ведомость рабочих чертежей основного комплекта;
- Ведомость ссылочных и прилагаемых документов;
- Общие данные, описание;
- Устройство пола;
- Устройство потолка;
- Совмещенный план потолка (с указанием светильников и диффузоров);
- Устройство стен и перегородок;
- Фасад;
- Дверные проемы;
- Оконные проемы;
- Противопожарные мероприятия;
- Водоснабжение и водоотведение;
- Спецификации на материалы и изделия.
Графическая часть в составе:
- План расположения оборудования с экспликацией помещений;
- План объекта на отметке 0.000 до перепланировки с указанием демонтируемых конструкций;
- План на отметке 0.000 с размерами, указанием заполнений проемов;
- Схема укрепления перегородок и перекрытия арматурной решеткой;
- Разрез;
- План полов с экспликацией;
- Совмещенный план потолков (с указанием светильников, диффузоров, извещателей охранно-пожарной сигнализации);
- Эскиз фасада с указанием отделочных материалов;
- План водоснабжения и водоотведения;
- План привязки розеток и выключателей;
- 3D визуализация 
- Узлы крепления.
</t>
  </si>
  <si>
    <t xml:space="preserve">Разработка рабочего проекта по электроснабжению и освещению (ЭОМ), включая пояснительную записку.
Пояснительная записка в составе:
- Технические условия Арендодателя на присоединение электроустановки Объекта;
- Действующее разрешение на присоединение мощности арендуемого объекта к сети (при наличии, и необходимости);
- Действующие технические условия сетевой организации (при наличии, и необходимости);
- Акт разграничения балансовой принадлежности и эксплуатационной ответственности электроустановки Объекта (при необходимости);
- Ведомость рабочих чертежей основного комплекта;
- Ведомость ссылочных и прилагаемых документов;
- Общие данные, описание;
- Спецификации на материалы, изделия, оборудование;
- Кабельный журнал.
Графическая часть в составе:
- Расчетные однолинейные схемы щитов распределительных;
- План электрооборудования;
- План электроосвещения;
- Магистральные силовые сети;
- План расположения кабельных лотков и кабель каналов;
- Формирование системы заземления. Система уравнивания потенциалов.
</t>
  </si>
  <si>
    <t xml:space="preserve">Рабочий проект по отоплению, вентиляции и кондиционированию.
Пояснительная записка в составе:
- Ведомость рабочих чертежей основного комплекта;
- Ведомость ссылочных и прилагаемых документов;
- Общие данные, описание, расчеты оборудования;
- Спецификации на материалы, изделия, оборудование;
- Характеристика отопительно-вентиляционной системы;
- Таблица воздухообмена;
- Акустический расчет.
Графическая часть в составе:
- План системы отопления;
- Аксонометрическая схема системы отопления;
- План системы приточно-вытяжной вентиляции;
- Аксонометрическая схема системы вентиляции П1, В1, В2;
- План системы кондиционирования;
- Аксонометрическая схема системы кондиционирования К1.
</t>
  </si>
  <si>
    <t>Оклейка матовой пленкой стеклянной поверхности сплошное (при необходимости с рисунком)</t>
  </si>
  <si>
    <t>Установка металлического одностворчатогодверного блока 900х2100 с пределом огнестойкости EI-60 с фурнитурой и механическим замком</t>
  </si>
  <si>
    <t xml:space="preserve">Установка аллюминевых остекленных дверей в стеклянных перегородках, размером 900х2100 ,с фурнитурой и механическим замком </t>
  </si>
  <si>
    <t>Сверление алмазным буром отверствий до 120 мм</t>
  </si>
  <si>
    <t>Сверление буром отверствий до 40 мм</t>
  </si>
  <si>
    <t>Сверление буром отверствий до 25 мм</t>
  </si>
  <si>
    <t>Заделка стыка (швов) между стеной и отбойной доской, кабель каналом, плинтусом акриловым составом</t>
  </si>
  <si>
    <t>Устройство  стеклянных перегородок в металлической раме, с  2-м остеклением  (с горизонтальными жалюзи внутри)</t>
  </si>
  <si>
    <t>Монтаж электрического бойлера  15 л  с обвязкой</t>
  </si>
  <si>
    <t>Установка смесителя д/умыв. "Grohe Euroeco " (хром)</t>
  </si>
  <si>
    <t>Монтаж встроенных светильников 600х600 (4х18 Вт), в комплекте с лампами (Световые технологии)</t>
  </si>
  <si>
    <t>Монтаж накладных светильников 600х600 (4х18 Вт), в комплекте с лампами  (Световые технологии)</t>
  </si>
  <si>
    <t>Установка умывальника, типа Jacob Delafon Odeon Up  700*500 мм  (включая смеситель и гибкие подводки , сифон, кронштейны), либо аналог</t>
  </si>
  <si>
    <t>Установка унитаза  подвесного 480х365мм Jacob Delafon Odeon Up Soft Close (в комплекте с бачком, сиденьем, запорной арматурой), либо аналог</t>
  </si>
  <si>
    <t>Установка унитаза напольного с бачком 600х365мм Jacob Delafon Odeon Up Soft Close (в комплекте с бачком, сиденьем, запорной арматурой), либо аналог</t>
  </si>
  <si>
    <t xml:space="preserve">Монтаж системы инсталяции типа Grohe Rapid SL
</t>
  </si>
  <si>
    <t xml:space="preserve">Монтаж писсуара JIKA Golem подвесной с внутренней подачей воды.
</t>
  </si>
  <si>
    <t xml:space="preserve">Штробление кирпичных, бетонных стен под укладку гофры </t>
  </si>
  <si>
    <t>Устройство примыкания кровли к парапету при высоте парапета менее 700мм</t>
  </si>
  <si>
    <t>Устройство мягкой кровли в 2 слоя</t>
  </si>
  <si>
    <t>130</t>
  </si>
  <si>
    <t>131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</si>
  <si>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</si>
  <si>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</si>
  <si>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</si>
  <si>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</si>
  <si>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</si>
  <si>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</si>
  <si>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</si>
  <si>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</si>
  <si>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</si>
  <si>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</si>
  <si>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</si>
  <si>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</si>
  <si>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 xml:space="preserve">Согласования с государственными органами и службами эксплуатации помещения, вкл:
- Органы государственного пожарного надзора МЧС
- Органы государственного санитарно-эпидемиологического надзора (Роспотребнадзор)
- Органы архитектуры и градостроительства
- Бюро технической инвентаризации
- Межведомственная комиссия
- Районный/окружной орган власти (Управа, Префектура и т.п.)
- Энергонадзор/Ростехнадзор
</t>
  </si>
  <si>
    <t xml:space="preserve">Устройство временных укрытий для производства работ </t>
  </si>
  <si>
    <t>Укладка линолеума  Tarkett  коллекция «Primo Plus» марка (цвет серый 308)</t>
  </si>
  <si>
    <t>Затирка швов , плитка настенная керамическая</t>
  </si>
  <si>
    <t>Установка доводчика складного на двери типа " DORMA" (ТS 68), либо аналог</t>
  </si>
  <si>
    <t>Установка деревянного одностворчатого дверного блока 900х2100 , с фурнитурой и механическим замком (финские, цвет «бук» производитель Alavus ), либо аналог</t>
  </si>
  <si>
    <t>Устройство водоотводного бетонного лотка с решеткой</t>
  </si>
  <si>
    <t>Установка дренажного насоса типа  GRUNDFOS (до 11 м3)</t>
  </si>
  <si>
    <t>283</t>
  </si>
  <si>
    <t>284</t>
  </si>
  <si>
    <t xml:space="preserve">                                                                  к Техническому заданию на выполнение ремонтно-строительных работ по заявкам АКБ «Абсолют Банк» (ПАО) на объектах в г.Москве и Московской области.</t>
  </si>
  <si>
    <t>Укладка плитки ПВХ (Tarkett Art Vinyl Lounge Version, 34/43 класс) , или аналог</t>
  </si>
  <si>
    <t>132</t>
  </si>
  <si>
    <t>Прочие затраты (заполняется при их наличии):</t>
  </si>
  <si>
    <t>285</t>
  </si>
  <si>
    <t>Подрядчик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</si>
</sst>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0_р_."/>
    <numFmt numFmtId="174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34" borderId="10" xfId="0" applyNumberFormat="1" applyFont="1" applyFill="1" applyBorder="1" applyAlignment="1" applyProtection="1">
      <alignment vertical="center" wrapText="1"/>
      <protection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173" fontId="6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left" vertical="center"/>
    </xf>
    <xf numFmtId="173" fontId="6" fillId="33" borderId="10" xfId="0" applyNumberFormat="1" applyFont="1" applyFill="1" applyBorder="1" applyAlignment="1">
      <alignment horizontal="center" vertical="center" wrapText="1"/>
    </xf>
    <xf numFmtId="173" fontId="6" fillId="33" borderId="0" xfId="0" applyNumberFormat="1" applyFont="1" applyFill="1" applyAlignment="1">
      <alignment horizontal="left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left" vertical="center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2" fontId="11" fillId="35" borderId="10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 applyProtection="1">
      <alignment horizontal="center" vertical="center" wrapText="1"/>
      <protection/>
    </xf>
    <xf numFmtId="2" fontId="9" fillId="35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left" vertical="center" wrapText="1"/>
    </xf>
    <xf numFmtId="0" fontId="34" fillId="34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2" fontId="6" fillId="0" borderId="13" xfId="0" applyNumberFormat="1" applyFont="1" applyFill="1" applyBorder="1" applyAlignment="1">
      <alignment horizontal="center" vertical="center" wrapText="1"/>
    </xf>
    <xf numFmtId="173" fontId="13" fillId="0" borderId="0" xfId="0" applyNumberFormat="1" applyFont="1" applyFill="1" applyAlignment="1">
      <alignment horizontal="left" vertical="center"/>
    </xf>
    <xf numFmtId="173" fontId="14" fillId="0" borderId="0" xfId="0" applyNumberFormat="1" applyFont="1" applyFill="1" applyAlignment="1">
      <alignment horizontal="left" vertical="center"/>
    </xf>
    <xf numFmtId="173" fontId="5" fillId="0" borderId="0" xfId="0" applyNumberFormat="1" applyFont="1" applyFill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2" fontId="15" fillId="0" borderId="0" xfId="54" applyNumberFormat="1" applyFont="1" applyFill="1" applyAlignment="1">
      <alignment horizontal="center" vertical="center"/>
      <protection/>
    </xf>
    <xf numFmtId="173" fontId="5" fillId="0" borderId="0" xfId="0" applyNumberFormat="1" applyFont="1" applyFill="1" applyAlignment="1">
      <alignment horizontal="left" vertical="center"/>
    </xf>
    <xf numFmtId="173" fontId="5" fillId="0" borderId="0" xfId="0" applyNumberFormat="1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Alignment="1">
      <alignment horizontal="center" vertical="center"/>
    </xf>
    <xf numFmtId="173" fontId="6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wrapText="1"/>
    </xf>
    <xf numFmtId="173" fontId="16" fillId="35" borderId="10" xfId="0" applyNumberFormat="1" applyFont="1" applyFill="1" applyBorder="1" applyAlignment="1">
      <alignment horizontal="center" vertical="center"/>
    </xf>
    <xf numFmtId="173" fontId="16" fillId="35" borderId="10" xfId="0" applyNumberFormat="1" applyFont="1" applyFill="1" applyBorder="1" applyAlignment="1">
      <alignment vertical="center" wrapText="1"/>
    </xf>
    <xf numFmtId="2" fontId="16" fillId="35" borderId="10" xfId="0" applyNumberFormat="1" applyFont="1" applyFill="1" applyBorder="1" applyAlignment="1">
      <alignment horizontal="center" vertical="center"/>
    </xf>
    <xf numFmtId="2" fontId="16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73" fontId="9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 wrapText="1"/>
    </xf>
    <xf numFmtId="0" fontId="9" fillId="34" borderId="0" xfId="0" applyFont="1" applyFill="1" applyAlignment="1">
      <alignment horizontal="center" vertical="center" wrapText="1"/>
    </xf>
    <xf numFmtId="2" fontId="6" fillId="0" borderId="17" xfId="0" applyNumberFormat="1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35" borderId="12" xfId="55" applyFont="1" applyFill="1" applyBorder="1" applyAlignment="1">
      <alignment horizontal="center" vertical="center" wrapText="1"/>
      <protection/>
    </xf>
    <xf numFmtId="0" fontId="16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7" xfId="0" applyNumberFormat="1" applyFont="1" applyFill="1" applyBorder="1" applyAlignment="1" applyProtection="1">
      <alignment horizontal="center" vertical="center" wrapText="1"/>
      <protection/>
    </xf>
    <xf numFmtId="173" fontId="16" fillId="35" borderId="12" xfId="0" applyNumberFormat="1" applyFont="1" applyFill="1" applyBorder="1" applyAlignment="1">
      <alignment horizontal="center" vertical="center" wrapText="1"/>
    </xf>
    <xf numFmtId="173" fontId="16" fillId="35" borderId="13" xfId="0" applyNumberFormat="1" applyFont="1" applyFill="1" applyBorder="1" applyAlignment="1">
      <alignment horizontal="center" vertical="center" wrapText="1"/>
    </xf>
    <xf numFmtId="173" fontId="16" fillId="35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35" borderId="12" xfId="55" applyFont="1" applyFill="1" applyBorder="1" applyAlignment="1">
      <alignment horizontal="center" vertical="center" wrapText="1"/>
      <protection/>
    </xf>
    <xf numFmtId="0" fontId="16" fillId="35" borderId="13" xfId="55" applyFont="1" applyFill="1" applyBorder="1" applyAlignment="1">
      <alignment horizontal="center" vertical="center" wrapText="1"/>
      <protection/>
    </xf>
    <xf numFmtId="0" fontId="16" fillId="35" borderId="17" xfId="55" applyFont="1" applyFill="1" applyBorder="1" applyAlignment="1">
      <alignment horizontal="center" vertical="center" wrapText="1"/>
      <protection/>
    </xf>
    <xf numFmtId="172" fontId="9" fillId="0" borderId="0" xfId="0" applyNumberFormat="1" applyFont="1" applyFill="1" applyAlignment="1">
      <alignment horizontal="right" vertical="center"/>
    </xf>
    <xf numFmtId="172" fontId="4" fillId="0" borderId="0" xfId="0" applyNumberFormat="1" applyFont="1" applyFill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 wrapText="1"/>
    </xf>
    <xf numFmtId="173" fontId="9" fillId="0" borderId="14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Fill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Расчет_дог.цен_по_Альфа-Арбат-Центру_АРМО-ГРУПП_выдел_НДС Дзюба 14.09.04" xfId="54"/>
    <cellStyle name="Обычный_Смета к договору Красная Пресня д.2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2"/>
  <sheetViews>
    <sheetView tabSelected="1" zoomScaleSheetLayoutView="70" zoomScalePageLayoutView="0" workbookViewId="0" topLeftCell="A1">
      <selection activeCell="B121" sqref="B121"/>
    </sheetView>
  </sheetViews>
  <sheetFormatPr defaultColWidth="9.140625" defaultRowHeight="15"/>
  <cols>
    <col min="1" max="1" width="5.7109375" style="69" customWidth="1"/>
    <col min="2" max="2" width="60.8515625" style="70" customWidth="1"/>
    <col min="3" max="3" width="15.140625" style="90" customWidth="1"/>
    <col min="4" max="4" width="10.7109375" style="90" customWidth="1"/>
    <col min="5" max="5" width="13.421875" style="90" customWidth="1"/>
    <col min="6" max="6" width="14.8515625" style="90" customWidth="1"/>
    <col min="7" max="7" width="15.28125" style="90" customWidth="1"/>
    <col min="8" max="8" width="15.7109375" style="23" hidden="1" customWidth="1"/>
    <col min="9" max="9" width="10.140625" style="5" customWidth="1"/>
    <col min="10" max="16384" width="9.140625" style="5" customWidth="1"/>
  </cols>
  <sheetData>
    <row r="1" spans="3:8" ht="15">
      <c r="C1" s="71"/>
      <c r="D1" s="72"/>
      <c r="E1" s="72"/>
      <c r="F1" s="72"/>
      <c r="G1" s="131"/>
      <c r="H1" s="131"/>
    </row>
    <row r="2" spans="1:8" ht="34.5" customHeight="1">
      <c r="A2" s="138" t="s">
        <v>594</v>
      </c>
      <c r="B2" s="138"/>
      <c r="C2" s="138"/>
      <c r="D2" s="138"/>
      <c r="E2" s="138"/>
      <c r="F2" s="138"/>
      <c r="G2" s="138"/>
      <c r="H2" s="138"/>
    </row>
    <row r="3" spans="1:8" ht="22.5" customHeight="1">
      <c r="A3" s="101"/>
      <c r="B3" s="92"/>
      <c r="C3" s="101"/>
      <c r="D3" s="92"/>
      <c r="E3" s="92"/>
      <c r="F3" s="92"/>
      <c r="G3" s="92"/>
      <c r="H3" s="109"/>
    </row>
    <row r="4" spans="2:7" ht="15">
      <c r="B4" s="139" t="s">
        <v>418</v>
      </c>
      <c r="C4" s="139"/>
      <c r="D4" s="139"/>
      <c r="E4" s="139"/>
      <c r="F4" s="139"/>
      <c r="G4" s="139"/>
    </row>
    <row r="5" spans="1:8" ht="18.75">
      <c r="A5" s="132" t="s">
        <v>292</v>
      </c>
      <c r="B5" s="132"/>
      <c r="C5" s="132"/>
      <c r="D5" s="132"/>
      <c r="E5" s="132"/>
      <c r="F5" s="132"/>
      <c r="G5" s="132"/>
      <c r="H5" s="132"/>
    </row>
    <row r="7" spans="1:8" ht="15">
      <c r="A7" s="133" t="s">
        <v>0</v>
      </c>
      <c r="B7" s="134" t="s">
        <v>1</v>
      </c>
      <c r="C7" s="136" t="s">
        <v>2</v>
      </c>
      <c r="D7" s="136" t="s">
        <v>3</v>
      </c>
      <c r="E7" s="79" t="s">
        <v>4</v>
      </c>
      <c r="F7" s="79" t="s">
        <v>5</v>
      </c>
      <c r="G7" s="79"/>
      <c r="H7" s="137" t="s">
        <v>6</v>
      </c>
    </row>
    <row r="8" spans="1:8" ht="64.5" customHeight="1">
      <c r="A8" s="133"/>
      <c r="B8" s="135"/>
      <c r="C8" s="136"/>
      <c r="D8" s="136"/>
      <c r="E8" s="79" t="s">
        <v>7</v>
      </c>
      <c r="F8" s="79" t="s">
        <v>8</v>
      </c>
      <c r="G8" s="79" t="s">
        <v>9</v>
      </c>
      <c r="H8" s="137"/>
    </row>
    <row r="9" spans="1:8" s="6" customFormat="1" ht="15" customHeight="1">
      <c r="A9" s="121" t="s">
        <v>248</v>
      </c>
      <c r="B9" s="122"/>
      <c r="C9" s="123"/>
      <c r="D9" s="46"/>
      <c r="E9" s="46"/>
      <c r="F9" s="46"/>
      <c r="G9" s="47"/>
      <c r="H9" s="47"/>
    </row>
    <row r="10" spans="1:8" s="6" customFormat="1" ht="391.5" customHeight="1">
      <c r="A10" s="11">
        <f>ROW(A1)</f>
        <v>1</v>
      </c>
      <c r="B10" s="7" t="s">
        <v>547</v>
      </c>
      <c r="C10" s="17" t="s">
        <v>11</v>
      </c>
      <c r="D10" s="12">
        <v>1</v>
      </c>
      <c r="E10" s="12">
        <v>0</v>
      </c>
      <c r="F10" s="12">
        <v>0</v>
      </c>
      <c r="G10" s="13">
        <f>F10+E10</f>
        <v>0</v>
      </c>
      <c r="H10" s="13">
        <f>G10*D10</f>
        <v>0</v>
      </c>
    </row>
    <row r="11" spans="1:8" s="6" customFormat="1" ht="300" customHeight="1">
      <c r="A11" s="11">
        <f>ROW(A2)</f>
        <v>2</v>
      </c>
      <c r="B11" s="7" t="s">
        <v>548</v>
      </c>
      <c r="C11" s="17" t="s">
        <v>11</v>
      </c>
      <c r="D11" s="12">
        <v>1</v>
      </c>
      <c r="E11" s="12">
        <v>0</v>
      </c>
      <c r="F11" s="12">
        <v>0</v>
      </c>
      <c r="G11" s="13">
        <f>F11+E11</f>
        <v>0</v>
      </c>
      <c r="H11" s="13">
        <f>G11*D11</f>
        <v>0</v>
      </c>
    </row>
    <row r="12" spans="1:8" s="6" customFormat="1" ht="210" customHeight="1">
      <c r="A12" s="11">
        <f>ROW(A3)</f>
        <v>3</v>
      </c>
      <c r="B12" s="7" t="s">
        <v>549</v>
      </c>
      <c r="C12" s="17" t="s">
        <v>11</v>
      </c>
      <c r="D12" s="12">
        <v>0</v>
      </c>
      <c r="E12" s="12">
        <v>0</v>
      </c>
      <c r="F12" s="12">
        <v>0</v>
      </c>
      <c r="G12" s="13">
        <f>F12+E12</f>
        <v>0</v>
      </c>
      <c r="H12" s="13">
        <f>G12*D12</f>
        <v>0</v>
      </c>
    </row>
    <row r="13" spans="1:31" s="66" customFormat="1" ht="132" customHeight="1">
      <c r="A13" s="11">
        <f>ROW(A4)</f>
        <v>4</v>
      </c>
      <c r="B13" s="27" t="s">
        <v>584</v>
      </c>
      <c r="C13" s="35" t="s">
        <v>513</v>
      </c>
      <c r="D13" s="80">
        <v>1</v>
      </c>
      <c r="E13" s="12">
        <v>0</v>
      </c>
      <c r="F13" s="12">
        <v>0</v>
      </c>
      <c r="G13" s="13">
        <f>F13+E13</f>
        <v>0</v>
      </c>
      <c r="H13" s="60" t="s">
        <v>282</v>
      </c>
      <c r="I13" s="67"/>
      <c r="J13" s="68"/>
      <c r="K13" s="61"/>
      <c r="L13" s="61"/>
      <c r="M13" s="63"/>
      <c r="N13" s="63"/>
      <c r="O13" s="63"/>
      <c r="P13" s="63"/>
      <c r="Q13" s="63"/>
      <c r="R13" s="64"/>
      <c r="S13" s="67"/>
      <c r="T13" s="61"/>
      <c r="U13" s="63"/>
      <c r="V13" s="63"/>
      <c r="W13" s="63"/>
      <c r="X13" s="63"/>
      <c r="Y13" s="63"/>
      <c r="Z13" s="40"/>
      <c r="AA13" s="40"/>
      <c r="AB13" s="40"/>
      <c r="AC13" s="40"/>
      <c r="AD13" s="40"/>
      <c r="AE13" s="65"/>
    </row>
    <row r="14" spans="1:8" ht="15.75" customHeight="1">
      <c r="A14" s="124" t="s">
        <v>10</v>
      </c>
      <c r="B14" s="125"/>
      <c r="C14" s="126"/>
      <c r="D14" s="47"/>
      <c r="E14" s="47"/>
      <c r="F14" s="47"/>
      <c r="G14" s="47"/>
      <c r="H14" s="45"/>
    </row>
    <row r="15" spans="1:8" s="40" customFormat="1" ht="30" customHeight="1">
      <c r="A15" s="1" t="s">
        <v>355</v>
      </c>
      <c r="B15" s="2" t="s">
        <v>346</v>
      </c>
      <c r="C15" s="33" t="s">
        <v>11</v>
      </c>
      <c r="D15" s="34">
        <v>1</v>
      </c>
      <c r="E15" s="34">
        <v>0</v>
      </c>
      <c r="F15" s="34">
        <v>0</v>
      </c>
      <c r="G15" s="34">
        <f aca="true" t="shared" si="0" ref="G15:G57">F15+E15</f>
        <v>0</v>
      </c>
      <c r="H15" s="39">
        <f aca="true" t="shared" si="1" ref="H15:H53">G15*D15</f>
        <v>0</v>
      </c>
    </row>
    <row r="16" spans="1:8" s="40" customFormat="1" ht="30" customHeight="1">
      <c r="A16" s="1" t="s">
        <v>348</v>
      </c>
      <c r="B16" s="2" t="s">
        <v>347</v>
      </c>
      <c r="C16" s="33" t="s">
        <v>11</v>
      </c>
      <c r="D16" s="34">
        <v>1</v>
      </c>
      <c r="E16" s="34">
        <v>0</v>
      </c>
      <c r="F16" s="34">
        <v>0</v>
      </c>
      <c r="G16" s="34">
        <f t="shared" si="0"/>
        <v>0</v>
      </c>
      <c r="H16" s="39">
        <f t="shared" si="1"/>
        <v>0</v>
      </c>
    </row>
    <row r="17" spans="1:8" s="40" customFormat="1" ht="30" customHeight="1">
      <c r="A17" s="1" t="s">
        <v>350</v>
      </c>
      <c r="B17" s="2" t="s">
        <v>466</v>
      </c>
      <c r="C17" s="33" t="s">
        <v>11</v>
      </c>
      <c r="D17" s="34">
        <v>1</v>
      </c>
      <c r="E17" s="34">
        <v>0</v>
      </c>
      <c r="F17" s="34">
        <v>0</v>
      </c>
      <c r="G17" s="34">
        <f t="shared" si="0"/>
        <v>0</v>
      </c>
      <c r="H17" s="39">
        <f t="shared" si="1"/>
        <v>0</v>
      </c>
    </row>
    <row r="18" spans="1:8" s="40" customFormat="1" ht="30" customHeight="1">
      <c r="A18" s="1" t="s">
        <v>356</v>
      </c>
      <c r="B18" s="2" t="s">
        <v>349</v>
      </c>
      <c r="C18" s="33" t="s">
        <v>11</v>
      </c>
      <c r="D18" s="34">
        <v>1</v>
      </c>
      <c r="E18" s="34">
        <v>0</v>
      </c>
      <c r="F18" s="34">
        <v>0</v>
      </c>
      <c r="G18" s="34">
        <f t="shared" si="0"/>
        <v>0</v>
      </c>
      <c r="H18" s="39">
        <f t="shared" si="1"/>
        <v>0</v>
      </c>
    </row>
    <row r="19" spans="1:8" s="40" customFormat="1" ht="30" customHeight="1">
      <c r="A19" s="1" t="s">
        <v>352</v>
      </c>
      <c r="B19" s="2" t="s">
        <v>351</v>
      </c>
      <c r="C19" s="33" t="s">
        <v>11</v>
      </c>
      <c r="D19" s="34">
        <v>1</v>
      </c>
      <c r="E19" s="34">
        <v>0</v>
      </c>
      <c r="F19" s="34">
        <v>0</v>
      </c>
      <c r="G19" s="34">
        <f t="shared" si="0"/>
        <v>0</v>
      </c>
      <c r="H19" s="39">
        <f t="shared" si="1"/>
        <v>0</v>
      </c>
    </row>
    <row r="20" spans="1:8" ht="24.75" customHeight="1">
      <c r="A20" s="1" t="s">
        <v>357</v>
      </c>
      <c r="B20" s="2" t="s">
        <v>12</v>
      </c>
      <c r="C20" s="14" t="s">
        <v>11</v>
      </c>
      <c r="D20" s="34">
        <v>1</v>
      </c>
      <c r="E20" s="34">
        <v>0</v>
      </c>
      <c r="F20" s="34">
        <v>0</v>
      </c>
      <c r="G20" s="34">
        <f t="shared" si="0"/>
        <v>0</v>
      </c>
      <c r="H20" s="39">
        <f t="shared" si="1"/>
        <v>0</v>
      </c>
    </row>
    <row r="21" spans="1:8" s="38" customFormat="1" ht="30" customHeight="1">
      <c r="A21" s="1" t="s">
        <v>358</v>
      </c>
      <c r="B21" s="3" t="s">
        <v>467</v>
      </c>
      <c r="C21" s="37" t="s">
        <v>11</v>
      </c>
      <c r="D21" s="34">
        <v>1</v>
      </c>
      <c r="E21" s="34">
        <v>0</v>
      </c>
      <c r="F21" s="34">
        <v>0</v>
      </c>
      <c r="G21" s="34">
        <f t="shared" si="0"/>
        <v>0</v>
      </c>
      <c r="H21" s="35">
        <f t="shared" si="1"/>
        <v>0</v>
      </c>
    </row>
    <row r="22" spans="1:8" s="40" customFormat="1" ht="30" customHeight="1">
      <c r="A22" s="1" t="s">
        <v>359</v>
      </c>
      <c r="B22" s="2" t="s">
        <v>354</v>
      </c>
      <c r="C22" s="33" t="s">
        <v>11</v>
      </c>
      <c r="D22" s="34">
        <v>1</v>
      </c>
      <c r="E22" s="34">
        <v>0</v>
      </c>
      <c r="F22" s="34">
        <v>0</v>
      </c>
      <c r="G22" s="34">
        <f t="shared" si="0"/>
        <v>0</v>
      </c>
      <c r="H22" s="39">
        <f t="shared" si="1"/>
        <v>0</v>
      </c>
    </row>
    <row r="23" spans="1:8" s="40" customFormat="1" ht="30" customHeight="1">
      <c r="A23" s="1" t="s">
        <v>353</v>
      </c>
      <c r="B23" s="2" t="s">
        <v>468</v>
      </c>
      <c r="C23" s="14" t="s">
        <v>11</v>
      </c>
      <c r="D23" s="34">
        <v>1</v>
      </c>
      <c r="E23" s="34">
        <v>0</v>
      </c>
      <c r="F23" s="34">
        <v>0</v>
      </c>
      <c r="G23" s="34">
        <f t="shared" si="0"/>
        <v>0</v>
      </c>
      <c r="H23" s="39">
        <f t="shared" si="1"/>
        <v>0</v>
      </c>
    </row>
    <row r="24" spans="1:8" ht="24.75" customHeight="1">
      <c r="A24" s="1" t="s">
        <v>16</v>
      </c>
      <c r="B24" s="2" t="s">
        <v>13</v>
      </c>
      <c r="C24" s="14" t="s">
        <v>11</v>
      </c>
      <c r="D24" s="34">
        <v>1</v>
      </c>
      <c r="E24" s="34">
        <v>0</v>
      </c>
      <c r="F24" s="34">
        <v>0</v>
      </c>
      <c r="G24" s="34">
        <f t="shared" si="0"/>
        <v>0</v>
      </c>
      <c r="H24" s="39">
        <f t="shared" si="1"/>
        <v>0</v>
      </c>
    </row>
    <row r="25" spans="1:8" ht="24.75" customHeight="1">
      <c r="A25" s="1" t="s">
        <v>18</v>
      </c>
      <c r="B25" s="2" t="s">
        <v>14</v>
      </c>
      <c r="C25" s="14" t="s">
        <v>11</v>
      </c>
      <c r="D25" s="34">
        <v>1</v>
      </c>
      <c r="E25" s="34">
        <v>0</v>
      </c>
      <c r="F25" s="34">
        <v>0</v>
      </c>
      <c r="G25" s="34">
        <f t="shared" si="0"/>
        <v>0</v>
      </c>
      <c r="H25" s="39">
        <f t="shared" si="1"/>
        <v>0</v>
      </c>
    </row>
    <row r="26" spans="1:8" s="40" customFormat="1" ht="24.75" customHeight="1">
      <c r="A26" s="1" t="s">
        <v>19</v>
      </c>
      <c r="B26" s="2" t="s">
        <v>439</v>
      </c>
      <c r="C26" s="33" t="s">
        <v>11</v>
      </c>
      <c r="D26" s="34">
        <v>1</v>
      </c>
      <c r="E26" s="34">
        <v>0</v>
      </c>
      <c r="F26" s="34">
        <v>0</v>
      </c>
      <c r="G26" s="34">
        <f t="shared" si="0"/>
        <v>0</v>
      </c>
      <c r="H26" s="39">
        <f t="shared" si="1"/>
        <v>0</v>
      </c>
    </row>
    <row r="27" spans="1:8" ht="24.75" customHeight="1">
      <c r="A27" s="1" t="s">
        <v>360</v>
      </c>
      <c r="B27" s="2" t="s">
        <v>15</v>
      </c>
      <c r="C27" s="14" t="s">
        <v>11</v>
      </c>
      <c r="D27" s="34">
        <v>1</v>
      </c>
      <c r="E27" s="34">
        <v>0</v>
      </c>
      <c r="F27" s="34">
        <v>0</v>
      </c>
      <c r="G27" s="34">
        <f t="shared" si="0"/>
        <v>0</v>
      </c>
      <c r="H27" s="39">
        <f t="shared" si="1"/>
        <v>0</v>
      </c>
    </row>
    <row r="28" spans="1:8" ht="24.75" customHeight="1">
      <c r="A28" s="1" t="s">
        <v>21</v>
      </c>
      <c r="B28" s="2" t="s">
        <v>17</v>
      </c>
      <c r="C28" s="14" t="s">
        <v>11</v>
      </c>
      <c r="D28" s="34">
        <v>1</v>
      </c>
      <c r="E28" s="34">
        <v>0</v>
      </c>
      <c r="F28" s="34">
        <v>0</v>
      </c>
      <c r="G28" s="34">
        <f t="shared" si="0"/>
        <v>0</v>
      </c>
      <c r="H28" s="39">
        <f t="shared" si="1"/>
        <v>0</v>
      </c>
    </row>
    <row r="29" spans="1:8" ht="24.75" customHeight="1">
      <c r="A29" s="1" t="s">
        <v>22</v>
      </c>
      <c r="B29" s="2" t="s">
        <v>20</v>
      </c>
      <c r="C29" s="14" t="s">
        <v>11</v>
      </c>
      <c r="D29" s="34">
        <v>1</v>
      </c>
      <c r="E29" s="34">
        <v>0</v>
      </c>
      <c r="F29" s="34">
        <v>0</v>
      </c>
      <c r="G29" s="34">
        <f t="shared" si="0"/>
        <v>0</v>
      </c>
      <c r="H29" s="39">
        <f t="shared" si="1"/>
        <v>0</v>
      </c>
    </row>
    <row r="30" spans="1:8" ht="24.75" customHeight="1">
      <c r="A30" s="1" t="s">
        <v>24</v>
      </c>
      <c r="B30" s="2" t="s">
        <v>23</v>
      </c>
      <c r="C30" s="14" t="s">
        <v>11</v>
      </c>
      <c r="D30" s="34">
        <v>1</v>
      </c>
      <c r="E30" s="34">
        <v>0</v>
      </c>
      <c r="F30" s="34">
        <v>0</v>
      </c>
      <c r="G30" s="34">
        <f t="shared" si="0"/>
        <v>0</v>
      </c>
      <c r="H30" s="39">
        <f t="shared" si="1"/>
        <v>0</v>
      </c>
    </row>
    <row r="31" spans="1:8" ht="24.75" customHeight="1">
      <c r="A31" s="1" t="s">
        <v>361</v>
      </c>
      <c r="B31" s="2" t="s">
        <v>26</v>
      </c>
      <c r="C31" s="14" t="s">
        <v>25</v>
      </c>
      <c r="D31" s="34">
        <v>1</v>
      </c>
      <c r="E31" s="34">
        <v>0</v>
      </c>
      <c r="F31" s="34">
        <v>0</v>
      </c>
      <c r="G31" s="34">
        <f t="shared" si="0"/>
        <v>0</v>
      </c>
      <c r="H31" s="39">
        <f t="shared" si="1"/>
        <v>0</v>
      </c>
    </row>
    <row r="32" spans="1:8" ht="24.75" customHeight="1">
      <c r="A32" s="1" t="s">
        <v>27</v>
      </c>
      <c r="B32" s="2" t="s">
        <v>28</v>
      </c>
      <c r="C32" s="14" t="s">
        <v>25</v>
      </c>
      <c r="D32" s="34">
        <v>1</v>
      </c>
      <c r="E32" s="34">
        <v>0</v>
      </c>
      <c r="F32" s="34">
        <v>0</v>
      </c>
      <c r="G32" s="34">
        <f t="shared" si="0"/>
        <v>0</v>
      </c>
      <c r="H32" s="39">
        <f t="shared" si="1"/>
        <v>0</v>
      </c>
    </row>
    <row r="33" spans="1:8" ht="24.75" customHeight="1">
      <c r="A33" s="1" t="s">
        <v>362</v>
      </c>
      <c r="B33" s="73" t="s">
        <v>30</v>
      </c>
      <c r="C33" s="14" t="s">
        <v>31</v>
      </c>
      <c r="D33" s="34">
        <v>1</v>
      </c>
      <c r="E33" s="34">
        <v>0</v>
      </c>
      <c r="F33" s="34">
        <v>0</v>
      </c>
      <c r="G33" s="34">
        <f t="shared" si="0"/>
        <v>0</v>
      </c>
      <c r="H33" s="39">
        <f t="shared" si="1"/>
        <v>0</v>
      </c>
    </row>
    <row r="34" spans="1:8" ht="24.75" customHeight="1">
      <c r="A34" s="1" t="s">
        <v>29</v>
      </c>
      <c r="B34" s="2" t="s">
        <v>35</v>
      </c>
      <c r="C34" s="14" t="s">
        <v>31</v>
      </c>
      <c r="D34" s="34">
        <v>1</v>
      </c>
      <c r="E34" s="34">
        <v>0</v>
      </c>
      <c r="F34" s="34">
        <v>0</v>
      </c>
      <c r="G34" s="34">
        <f t="shared" si="0"/>
        <v>0</v>
      </c>
      <c r="H34" s="39">
        <f t="shared" si="1"/>
        <v>0</v>
      </c>
    </row>
    <row r="35" spans="1:8" ht="24.75" customHeight="1">
      <c r="A35" s="1" t="s">
        <v>32</v>
      </c>
      <c r="B35" s="2" t="s">
        <v>38</v>
      </c>
      <c r="C35" s="14" t="s">
        <v>31</v>
      </c>
      <c r="D35" s="34">
        <v>1</v>
      </c>
      <c r="E35" s="34">
        <v>0</v>
      </c>
      <c r="F35" s="34">
        <v>0</v>
      </c>
      <c r="G35" s="34">
        <f t="shared" si="0"/>
        <v>0</v>
      </c>
      <c r="H35" s="39">
        <f t="shared" si="1"/>
        <v>0</v>
      </c>
    </row>
    <row r="36" spans="1:8" ht="24.75" customHeight="1">
      <c r="A36" s="1" t="s">
        <v>33</v>
      </c>
      <c r="B36" s="2" t="s">
        <v>40</v>
      </c>
      <c r="C36" s="14" t="s">
        <v>11</v>
      </c>
      <c r="D36" s="34">
        <v>1</v>
      </c>
      <c r="E36" s="34">
        <v>0</v>
      </c>
      <c r="F36" s="34">
        <v>0</v>
      </c>
      <c r="G36" s="34">
        <f t="shared" si="0"/>
        <v>0</v>
      </c>
      <c r="H36" s="39">
        <f t="shared" si="1"/>
        <v>0</v>
      </c>
    </row>
    <row r="37" spans="1:8" ht="25.5">
      <c r="A37" s="1" t="s">
        <v>34</v>
      </c>
      <c r="B37" s="2" t="s">
        <v>469</v>
      </c>
      <c r="C37" s="14" t="s">
        <v>11</v>
      </c>
      <c r="D37" s="34">
        <v>1</v>
      </c>
      <c r="E37" s="34">
        <v>0</v>
      </c>
      <c r="F37" s="34">
        <v>0</v>
      </c>
      <c r="G37" s="34">
        <f t="shared" si="0"/>
        <v>0</v>
      </c>
      <c r="H37" s="39">
        <f t="shared" si="1"/>
        <v>0</v>
      </c>
    </row>
    <row r="38" spans="1:8" ht="25.5">
      <c r="A38" s="1" t="s">
        <v>36</v>
      </c>
      <c r="B38" s="2" t="s">
        <v>46</v>
      </c>
      <c r="C38" s="14" t="s">
        <v>11</v>
      </c>
      <c r="D38" s="34">
        <v>1</v>
      </c>
      <c r="E38" s="34">
        <v>0</v>
      </c>
      <c r="F38" s="34">
        <v>0</v>
      </c>
      <c r="G38" s="34">
        <f t="shared" si="0"/>
        <v>0</v>
      </c>
      <c r="H38" s="39">
        <f t="shared" si="1"/>
        <v>0</v>
      </c>
    </row>
    <row r="39" spans="1:8" ht="24.75" customHeight="1">
      <c r="A39" s="1" t="s">
        <v>37</v>
      </c>
      <c r="B39" s="2" t="s">
        <v>464</v>
      </c>
      <c r="C39" s="14" t="s">
        <v>11</v>
      </c>
      <c r="D39" s="34">
        <v>1</v>
      </c>
      <c r="E39" s="34">
        <v>0</v>
      </c>
      <c r="F39" s="34">
        <v>0</v>
      </c>
      <c r="G39" s="34">
        <f t="shared" si="0"/>
        <v>0</v>
      </c>
      <c r="H39" s="39">
        <f t="shared" si="1"/>
        <v>0</v>
      </c>
    </row>
    <row r="40" spans="1:8" ht="24.75" customHeight="1">
      <c r="A40" s="1" t="s">
        <v>39</v>
      </c>
      <c r="B40" s="2" t="s">
        <v>47</v>
      </c>
      <c r="C40" s="14" t="s">
        <v>11</v>
      </c>
      <c r="D40" s="34">
        <v>1</v>
      </c>
      <c r="E40" s="34">
        <v>0</v>
      </c>
      <c r="F40" s="34">
        <v>0</v>
      </c>
      <c r="G40" s="34">
        <f t="shared" si="0"/>
        <v>0</v>
      </c>
      <c r="H40" s="39">
        <f t="shared" si="1"/>
        <v>0</v>
      </c>
    </row>
    <row r="41" spans="1:8" ht="24.75" customHeight="1">
      <c r="A41" s="1" t="s">
        <v>363</v>
      </c>
      <c r="B41" s="2" t="s">
        <v>345</v>
      </c>
      <c r="C41" s="14" t="s">
        <v>11</v>
      </c>
      <c r="D41" s="34">
        <v>1</v>
      </c>
      <c r="E41" s="34">
        <v>0</v>
      </c>
      <c r="F41" s="34">
        <v>0</v>
      </c>
      <c r="G41" s="34">
        <f t="shared" si="0"/>
        <v>0</v>
      </c>
      <c r="H41" s="39">
        <f t="shared" si="1"/>
        <v>0</v>
      </c>
    </row>
    <row r="42" spans="1:8" ht="24.75" customHeight="1">
      <c r="A42" s="1" t="s">
        <v>41</v>
      </c>
      <c r="B42" s="2" t="s">
        <v>463</v>
      </c>
      <c r="C42" s="14" t="s">
        <v>25</v>
      </c>
      <c r="D42" s="34">
        <v>1</v>
      </c>
      <c r="E42" s="34">
        <v>0</v>
      </c>
      <c r="F42" s="34">
        <v>0</v>
      </c>
      <c r="G42" s="34">
        <f t="shared" si="0"/>
        <v>0</v>
      </c>
      <c r="H42" s="39">
        <f t="shared" si="1"/>
        <v>0</v>
      </c>
    </row>
    <row r="43" spans="1:8" ht="24.75" customHeight="1">
      <c r="A43" s="1" t="s">
        <v>42</v>
      </c>
      <c r="B43" s="2" t="s">
        <v>49</v>
      </c>
      <c r="C43" s="14" t="s">
        <v>25</v>
      </c>
      <c r="D43" s="34">
        <v>1</v>
      </c>
      <c r="E43" s="34">
        <v>0</v>
      </c>
      <c r="F43" s="34">
        <v>0</v>
      </c>
      <c r="G43" s="34">
        <f t="shared" si="0"/>
        <v>0</v>
      </c>
      <c r="H43" s="39">
        <f t="shared" si="1"/>
        <v>0</v>
      </c>
    </row>
    <row r="44" spans="1:8" ht="24.75" customHeight="1">
      <c r="A44" s="1" t="s">
        <v>43</v>
      </c>
      <c r="B44" s="2" t="s">
        <v>51</v>
      </c>
      <c r="C44" s="14" t="s">
        <v>25</v>
      </c>
      <c r="D44" s="34">
        <v>1</v>
      </c>
      <c r="E44" s="34">
        <v>0</v>
      </c>
      <c r="F44" s="34">
        <v>0</v>
      </c>
      <c r="G44" s="34">
        <f t="shared" si="0"/>
        <v>0</v>
      </c>
      <c r="H44" s="39">
        <f t="shared" si="1"/>
        <v>0</v>
      </c>
    </row>
    <row r="45" spans="1:8" s="40" customFormat="1" ht="30" customHeight="1">
      <c r="A45" s="1" t="s">
        <v>44</v>
      </c>
      <c r="B45" s="2" t="s">
        <v>437</v>
      </c>
      <c r="C45" s="33" t="s">
        <v>25</v>
      </c>
      <c r="D45" s="34">
        <v>1</v>
      </c>
      <c r="E45" s="34">
        <v>0</v>
      </c>
      <c r="F45" s="34">
        <v>0</v>
      </c>
      <c r="G45" s="34">
        <f t="shared" si="0"/>
        <v>0</v>
      </c>
      <c r="H45" s="39">
        <f t="shared" si="1"/>
        <v>0</v>
      </c>
    </row>
    <row r="46" spans="1:8" s="40" customFormat="1" ht="30" customHeight="1">
      <c r="A46" s="1" t="s">
        <v>45</v>
      </c>
      <c r="B46" s="2" t="s">
        <v>438</v>
      </c>
      <c r="C46" s="33" t="s">
        <v>25</v>
      </c>
      <c r="D46" s="34">
        <v>1</v>
      </c>
      <c r="E46" s="34">
        <v>0</v>
      </c>
      <c r="F46" s="34">
        <v>0</v>
      </c>
      <c r="G46" s="34">
        <f t="shared" si="0"/>
        <v>0</v>
      </c>
      <c r="H46" s="39">
        <f t="shared" si="1"/>
        <v>0</v>
      </c>
    </row>
    <row r="47" spans="1:8" ht="24.75" customHeight="1">
      <c r="A47" s="1" t="s">
        <v>364</v>
      </c>
      <c r="B47" s="2" t="s">
        <v>465</v>
      </c>
      <c r="C47" s="14" t="s">
        <v>25</v>
      </c>
      <c r="D47" s="34">
        <v>1</v>
      </c>
      <c r="E47" s="34">
        <v>0</v>
      </c>
      <c r="F47" s="34">
        <v>0</v>
      </c>
      <c r="G47" s="34">
        <f t="shared" si="0"/>
        <v>0</v>
      </c>
      <c r="H47" s="39">
        <f t="shared" si="1"/>
        <v>0</v>
      </c>
    </row>
    <row r="48" spans="1:8" ht="24.75" customHeight="1">
      <c r="A48" s="1" t="s">
        <v>365</v>
      </c>
      <c r="B48" s="2" t="s">
        <v>54</v>
      </c>
      <c r="C48" s="14" t="s">
        <v>11</v>
      </c>
      <c r="D48" s="34">
        <v>1</v>
      </c>
      <c r="E48" s="34">
        <v>0</v>
      </c>
      <c r="F48" s="34">
        <v>0</v>
      </c>
      <c r="G48" s="34">
        <f t="shared" si="0"/>
        <v>0</v>
      </c>
      <c r="H48" s="39">
        <f t="shared" si="1"/>
        <v>0</v>
      </c>
    </row>
    <row r="49" spans="1:8" ht="25.5">
      <c r="A49" s="1" t="s">
        <v>366</v>
      </c>
      <c r="B49" s="2" t="s">
        <v>479</v>
      </c>
      <c r="C49" s="14" t="s">
        <v>25</v>
      </c>
      <c r="D49" s="34">
        <v>1</v>
      </c>
      <c r="E49" s="34">
        <v>0</v>
      </c>
      <c r="F49" s="34">
        <v>0</v>
      </c>
      <c r="G49" s="34">
        <f t="shared" si="0"/>
        <v>0</v>
      </c>
      <c r="H49" s="39">
        <f t="shared" si="1"/>
        <v>0</v>
      </c>
    </row>
    <row r="50" spans="1:8" ht="25.5">
      <c r="A50" s="1" t="s">
        <v>367</v>
      </c>
      <c r="B50" s="2" t="s">
        <v>471</v>
      </c>
      <c r="C50" s="14" t="s">
        <v>25</v>
      </c>
      <c r="D50" s="34">
        <v>1</v>
      </c>
      <c r="E50" s="34">
        <v>0</v>
      </c>
      <c r="F50" s="34">
        <v>0</v>
      </c>
      <c r="G50" s="34">
        <f t="shared" si="0"/>
        <v>0</v>
      </c>
      <c r="H50" s="39">
        <f t="shared" si="1"/>
        <v>0</v>
      </c>
    </row>
    <row r="51" spans="1:8" ht="24.75" customHeight="1">
      <c r="A51" s="1" t="s">
        <v>48</v>
      </c>
      <c r="B51" s="2" t="s">
        <v>462</v>
      </c>
      <c r="C51" s="14" t="s">
        <v>31</v>
      </c>
      <c r="D51" s="34">
        <v>1</v>
      </c>
      <c r="E51" s="34">
        <v>0</v>
      </c>
      <c r="F51" s="34">
        <v>0</v>
      </c>
      <c r="G51" s="34">
        <f t="shared" si="0"/>
        <v>0</v>
      </c>
      <c r="H51" s="39">
        <f t="shared" si="1"/>
        <v>0</v>
      </c>
    </row>
    <row r="52" spans="1:8" s="36" customFormat="1" ht="24.75" customHeight="1">
      <c r="A52" s="1" t="s">
        <v>50</v>
      </c>
      <c r="B52" s="2" t="s">
        <v>435</v>
      </c>
      <c r="C52" s="33" t="s">
        <v>25</v>
      </c>
      <c r="D52" s="34">
        <v>1</v>
      </c>
      <c r="E52" s="34">
        <v>0</v>
      </c>
      <c r="F52" s="34">
        <v>0</v>
      </c>
      <c r="G52" s="34">
        <f t="shared" si="0"/>
        <v>0</v>
      </c>
      <c r="H52" s="35">
        <f t="shared" si="1"/>
        <v>0</v>
      </c>
    </row>
    <row r="53" spans="1:8" ht="24.75" customHeight="1">
      <c r="A53" s="1" t="s">
        <v>368</v>
      </c>
      <c r="B53" s="7" t="s">
        <v>500</v>
      </c>
      <c r="C53" s="17" t="s">
        <v>11</v>
      </c>
      <c r="D53" s="34">
        <v>1</v>
      </c>
      <c r="E53" s="34">
        <v>0</v>
      </c>
      <c r="F53" s="34">
        <v>0</v>
      </c>
      <c r="G53" s="34">
        <f t="shared" si="0"/>
        <v>0</v>
      </c>
      <c r="H53" s="13">
        <f t="shared" si="1"/>
        <v>0</v>
      </c>
    </row>
    <row r="54" spans="1:8" ht="24.75" customHeight="1">
      <c r="A54" s="1" t="s">
        <v>52</v>
      </c>
      <c r="B54" s="55" t="s">
        <v>501</v>
      </c>
      <c r="C54" s="56" t="s">
        <v>25</v>
      </c>
      <c r="D54" s="34">
        <v>1</v>
      </c>
      <c r="E54" s="34">
        <v>0</v>
      </c>
      <c r="F54" s="34">
        <v>0</v>
      </c>
      <c r="G54" s="34">
        <f t="shared" si="0"/>
        <v>0</v>
      </c>
      <c r="H54" s="93">
        <v>250</v>
      </c>
    </row>
    <row r="55" spans="1:8" s="36" customFormat="1" ht="30" customHeight="1">
      <c r="A55" s="1" t="s">
        <v>53</v>
      </c>
      <c r="B55" s="2" t="s">
        <v>436</v>
      </c>
      <c r="C55" s="33" t="s">
        <v>25</v>
      </c>
      <c r="D55" s="34">
        <v>1</v>
      </c>
      <c r="E55" s="34">
        <v>0</v>
      </c>
      <c r="F55" s="34">
        <v>0</v>
      </c>
      <c r="G55" s="34">
        <f t="shared" si="0"/>
        <v>0</v>
      </c>
      <c r="H55" s="35">
        <f>G55*D55</f>
        <v>0</v>
      </c>
    </row>
    <row r="56" spans="1:8" ht="25.5">
      <c r="A56" s="1" t="s">
        <v>369</v>
      </c>
      <c r="B56" s="2" t="s">
        <v>470</v>
      </c>
      <c r="C56" s="14" t="s">
        <v>31</v>
      </c>
      <c r="D56" s="34">
        <v>1</v>
      </c>
      <c r="E56" s="34">
        <v>0</v>
      </c>
      <c r="F56" s="34">
        <v>0</v>
      </c>
      <c r="G56" s="34">
        <f t="shared" si="0"/>
        <v>0</v>
      </c>
      <c r="H56" s="39">
        <f>G56*D56</f>
        <v>0</v>
      </c>
    </row>
    <row r="57" spans="1:8" ht="24.75" customHeight="1">
      <c r="A57" s="1" t="s">
        <v>370</v>
      </c>
      <c r="B57" s="2" t="s">
        <v>55</v>
      </c>
      <c r="C57" s="14" t="s">
        <v>25</v>
      </c>
      <c r="D57" s="34">
        <v>1</v>
      </c>
      <c r="E57" s="34">
        <v>0</v>
      </c>
      <c r="F57" s="34">
        <v>0</v>
      </c>
      <c r="G57" s="34">
        <f t="shared" si="0"/>
        <v>0</v>
      </c>
      <c r="H57" s="39">
        <f>G57*D57</f>
        <v>0</v>
      </c>
    </row>
    <row r="58" spans="1:8" ht="19.5" customHeight="1">
      <c r="A58" s="124" t="s">
        <v>56</v>
      </c>
      <c r="B58" s="125"/>
      <c r="C58" s="126"/>
      <c r="D58" s="81"/>
      <c r="E58" s="81"/>
      <c r="F58" s="81"/>
      <c r="G58" s="81"/>
      <c r="H58" s="45"/>
    </row>
    <row r="59" spans="1:8" s="28" customFormat="1" ht="15.75">
      <c r="A59" s="82"/>
      <c r="B59" s="83" t="s">
        <v>262</v>
      </c>
      <c r="C59" s="79"/>
      <c r="D59" s="79"/>
      <c r="E59" s="79"/>
      <c r="F59" s="79"/>
      <c r="G59" s="79"/>
      <c r="H59" s="19"/>
    </row>
    <row r="60" spans="1:8" s="36" customFormat="1" ht="30" customHeight="1">
      <c r="A60" s="1" t="s">
        <v>371</v>
      </c>
      <c r="B60" s="2" t="s">
        <v>297</v>
      </c>
      <c r="C60" s="33" t="s">
        <v>11</v>
      </c>
      <c r="D60" s="34">
        <v>1</v>
      </c>
      <c r="E60" s="34">
        <v>0</v>
      </c>
      <c r="F60" s="34">
        <v>0</v>
      </c>
      <c r="G60" s="34">
        <f aca="true" t="shared" si="2" ref="G60:G92">F60+E60</f>
        <v>0</v>
      </c>
      <c r="H60" s="35">
        <f aca="true" t="shared" si="3" ref="H60:H65">G60*D60</f>
        <v>0</v>
      </c>
    </row>
    <row r="61" spans="1:8" s="36" customFormat="1" ht="30" customHeight="1">
      <c r="A61" s="1" t="s">
        <v>372</v>
      </c>
      <c r="B61" s="2" t="s">
        <v>502</v>
      </c>
      <c r="C61" s="33" t="s">
        <v>11</v>
      </c>
      <c r="D61" s="34">
        <v>1</v>
      </c>
      <c r="E61" s="34">
        <v>0</v>
      </c>
      <c r="F61" s="34">
        <v>0</v>
      </c>
      <c r="G61" s="34">
        <f t="shared" si="2"/>
        <v>0</v>
      </c>
      <c r="H61" s="35">
        <f t="shared" si="3"/>
        <v>0</v>
      </c>
    </row>
    <row r="62" spans="1:8" s="36" customFormat="1" ht="30" customHeight="1">
      <c r="A62" s="1" t="s">
        <v>373</v>
      </c>
      <c r="B62" s="2" t="s">
        <v>300</v>
      </c>
      <c r="C62" s="33" t="s">
        <v>11</v>
      </c>
      <c r="D62" s="34">
        <v>1</v>
      </c>
      <c r="E62" s="34">
        <v>0</v>
      </c>
      <c r="F62" s="34">
        <v>0</v>
      </c>
      <c r="G62" s="34">
        <f t="shared" si="2"/>
        <v>0</v>
      </c>
      <c r="H62" s="35">
        <f t="shared" si="3"/>
        <v>0</v>
      </c>
    </row>
    <row r="63" spans="1:8" s="38" customFormat="1" ht="30" customHeight="1">
      <c r="A63" s="1" t="s">
        <v>374</v>
      </c>
      <c r="B63" s="3" t="s">
        <v>303</v>
      </c>
      <c r="C63" s="37" t="s">
        <v>11</v>
      </c>
      <c r="D63" s="34">
        <v>1</v>
      </c>
      <c r="E63" s="34">
        <v>0</v>
      </c>
      <c r="F63" s="34">
        <v>0</v>
      </c>
      <c r="G63" s="34">
        <f t="shared" si="2"/>
        <v>0</v>
      </c>
      <c r="H63" s="35">
        <f t="shared" si="3"/>
        <v>0</v>
      </c>
    </row>
    <row r="64" spans="1:8" s="38" customFormat="1" ht="30" customHeight="1">
      <c r="A64" s="1" t="s">
        <v>375</v>
      </c>
      <c r="B64" s="3" t="s">
        <v>557</v>
      </c>
      <c r="C64" s="37" t="s">
        <v>11</v>
      </c>
      <c r="D64" s="34">
        <v>1</v>
      </c>
      <c r="E64" s="34">
        <v>0</v>
      </c>
      <c r="F64" s="34">
        <v>0</v>
      </c>
      <c r="G64" s="34">
        <f t="shared" si="2"/>
        <v>0</v>
      </c>
      <c r="H64" s="35">
        <f t="shared" si="3"/>
        <v>0</v>
      </c>
    </row>
    <row r="65" spans="1:8" s="38" customFormat="1" ht="30" customHeight="1">
      <c r="A65" s="1" t="s">
        <v>376</v>
      </c>
      <c r="B65" s="3" t="s">
        <v>415</v>
      </c>
      <c r="C65" s="33" t="s">
        <v>11</v>
      </c>
      <c r="D65" s="34">
        <v>1</v>
      </c>
      <c r="E65" s="34">
        <v>0</v>
      </c>
      <c r="F65" s="34">
        <v>0</v>
      </c>
      <c r="G65" s="34">
        <f t="shared" si="2"/>
        <v>0</v>
      </c>
      <c r="H65" s="35">
        <f t="shared" si="3"/>
        <v>0</v>
      </c>
    </row>
    <row r="66" spans="1:8" s="38" customFormat="1" ht="30" customHeight="1">
      <c r="A66" s="1" t="s">
        <v>377</v>
      </c>
      <c r="B66" s="3" t="s">
        <v>550</v>
      </c>
      <c r="C66" s="33" t="s">
        <v>11</v>
      </c>
      <c r="D66" s="34">
        <v>1</v>
      </c>
      <c r="E66" s="34">
        <v>0</v>
      </c>
      <c r="F66" s="34">
        <v>0</v>
      </c>
      <c r="G66" s="34">
        <f t="shared" si="2"/>
        <v>0</v>
      </c>
      <c r="H66" s="35"/>
    </row>
    <row r="67" spans="1:8" s="38" customFormat="1" ht="39.75" customHeight="1">
      <c r="A67" s="1" t="s">
        <v>378</v>
      </c>
      <c r="B67" s="3" t="s">
        <v>414</v>
      </c>
      <c r="C67" s="33" t="s">
        <v>11</v>
      </c>
      <c r="D67" s="34">
        <v>1</v>
      </c>
      <c r="E67" s="34">
        <v>0</v>
      </c>
      <c r="F67" s="34">
        <v>0</v>
      </c>
      <c r="G67" s="34">
        <f t="shared" si="2"/>
        <v>0</v>
      </c>
      <c r="H67" s="35">
        <f aca="true" t="shared" si="4" ref="H67:H78">G67*D67</f>
        <v>0</v>
      </c>
    </row>
    <row r="68" spans="1:8" s="36" customFormat="1" ht="24.75" customHeight="1">
      <c r="A68" s="1" t="s">
        <v>296</v>
      </c>
      <c r="B68" s="2" t="s">
        <v>306</v>
      </c>
      <c r="C68" s="33" t="s">
        <v>11</v>
      </c>
      <c r="D68" s="34">
        <v>1</v>
      </c>
      <c r="E68" s="34">
        <v>0</v>
      </c>
      <c r="F68" s="34">
        <v>0</v>
      </c>
      <c r="G68" s="34">
        <f t="shared" si="2"/>
        <v>0</v>
      </c>
      <c r="H68" s="35">
        <f t="shared" si="4"/>
        <v>0</v>
      </c>
    </row>
    <row r="69" spans="1:8" s="36" customFormat="1" ht="24.75" customHeight="1">
      <c r="A69" s="1" t="s">
        <v>298</v>
      </c>
      <c r="B69" s="2" t="s">
        <v>308</v>
      </c>
      <c r="C69" s="33" t="s">
        <v>11</v>
      </c>
      <c r="D69" s="34">
        <v>1</v>
      </c>
      <c r="E69" s="34">
        <v>0</v>
      </c>
      <c r="F69" s="34">
        <v>0</v>
      </c>
      <c r="G69" s="34">
        <f t="shared" si="2"/>
        <v>0</v>
      </c>
      <c r="H69" s="35">
        <f t="shared" si="4"/>
        <v>0</v>
      </c>
    </row>
    <row r="70" spans="1:8" s="28" customFormat="1" ht="25.5">
      <c r="A70" s="1" t="s">
        <v>299</v>
      </c>
      <c r="B70" s="27" t="s">
        <v>295</v>
      </c>
      <c r="C70" s="14" t="s">
        <v>31</v>
      </c>
      <c r="D70" s="34">
        <v>1</v>
      </c>
      <c r="E70" s="34">
        <v>0</v>
      </c>
      <c r="F70" s="34">
        <v>0</v>
      </c>
      <c r="G70" s="34">
        <f t="shared" si="2"/>
        <v>0</v>
      </c>
      <c r="H70" s="35">
        <f t="shared" si="4"/>
        <v>0</v>
      </c>
    </row>
    <row r="71" spans="1:8" s="28" customFormat="1" ht="24.75" customHeight="1">
      <c r="A71" s="1" t="s">
        <v>379</v>
      </c>
      <c r="B71" s="27" t="s">
        <v>403</v>
      </c>
      <c r="C71" s="14" t="s">
        <v>31</v>
      </c>
      <c r="D71" s="34">
        <v>1</v>
      </c>
      <c r="E71" s="34">
        <v>0</v>
      </c>
      <c r="F71" s="34">
        <v>0</v>
      </c>
      <c r="G71" s="34">
        <f t="shared" si="2"/>
        <v>0</v>
      </c>
      <c r="H71" s="35">
        <f t="shared" si="4"/>
        <v>0</v>
      </c>
    </row>
    <row r="72" spans="1:8" s="28" customFormat="1" ht="24.75" customHeight="1">
      <c r="A72" s="1" t="s">
        <v>380</v>
      </c>
      <c r="B72" s="27" t="s">
        <v>402</v>
      </c>
      <c r="C72" s="14" t="s">
        <v>31</v>
      </c>
      <c r="D72" s="34">
        <v>1</v>
      </c>
      <c r="E72" s="34">
        <v>0</v>
      </c>
      <c r="F72" s="34">
        <v>0</v>
      </c>
      <c r="G72" s="34">
        <f t="shared" si="2"/>
        <v>0</v>
      </c>
      <c r="H72" s="35">
        <f t="shared" si="4"/>
        <v>0</v>
      </c>
    </row>
    <row r="73" spans="1:8" s="28" customFormat="1" ht="24.75" customHeight="1">
      <c r="A73" s="1" t="s">
        <v>381</v>
      </c>
      <c r="B73" s="27" t="s">
        <v>290</v>
      </c>
      <c r="C73" s="14" t="s">
        <v>11</v>
      </c>
      <c r="D73" s="34">
        <v>1</v>
      </c>
      <c r="E73" s="34">
        <v>0</v>
      </c>
      <c r="F73" s="34">
        <v>0</v>
      </c>
      <c r="G73" s="34">
        <f t="shared" si="2"/>
        <v>0</v>
      </c>
      <c r="H73" s="35">
        <f t="shared" si="4"/>
        <v>0</v>
      </c>
    </row>
    <row r="74" spans="1:8" s="28" customFormat="1" ht="25.5">
      <c r="A74" s="1" t="s">
        <v>302</v>
      </c>
      <c r="B74" s="27" t="s">
        <v>291</v>
      </c>
      <c r="C74" s="14" t="s">
        <v>11</v>
      </c>
      <c r="D74" s="34">
        <v>1</v>
      </c>
      <c r="E74" s="34">
        <v>0</v>
      </c>
      <c r="F74" s="34">
        <v>0</v>
      </c>
      <c r="G74" s="34">
        <f t="shared" si="2"/>
        <v>0</v>
      </c>
      <c r="H74" s="35">
        <f t="shared" si="4"/>
        <v>0</v>
      </c>
    </row>
    <row r="75" spans="1:8" ht="24.75" customHeight="1">
      <c r="A75" s="1" t="s">
        <v>304</v>
      </c>
      <c r="B75" s="2" t="s">
        <v>301</v>
      </c>
      <c r="C75" s="14" t="s">
        <v>11</v>
      </c>
      <c r="D75" s="34">
        <v>1</v>
      </c>
      <c r="E75" s="34">
        <v>0</v>
      </c>
      <c r="F75" s="34">
        <v>0</v>
      </c>
      <c r="G75" s="34">
        <f t="shared" si="2"/>
        <v>0</v>
      </c>
      <c r="H75" s="35">
        <f t="shared" si="4"/>
        <v>0</v>
      </c>
    </row>
    <row r="76" spans="1:8" ht="25.5">
      <c r="A76" s="1" t="s">
        <v>305</v>
      </c>
      <c r="B76" s="2" t="s">
        <v>503</v>
      </c>
      <c r="C76" s="14" t="s">
        <v>11</v>
      </c>
      <c r="D76" s="34">
        <v>1</v>
      </c>
      <c r="E76" s="34">
        <v>0</v>
      </c>
      <c r="F76" s="34">
        <v>0</v>
      </c>
      <c r="G76" s="34">
        <f t="shared" si="2"/>
        <v>0</v>
      </c>
      <c r="H76" s="35">
        <f t="shared" si="4"/>
        <v>0</v>
      </c>
    </row>
    <row r="77" spans="1:8" ht="24.75" customHeight="1">
      <c r="A77" s="1" t="s">
        <v>307</v>
      </c>
      <c r="B77" s="2" t="s">
        <v>58</v>
      </c>
      <c r="C77" s="14" t="s">
        <v>11</v>
      </c>
      <c r="D77" s="34">
        <v>1</v>
      </c>
      <c r="E77" s="34">
        <v>0</v>
      </c>
      <c r="F77" s="34">
        <v>0</v>
      </c>
      <c r="G77" s="34">
        <f t="shared" si="2"/>
        <v>0</v>
      </c>
      <c r="H77" s="35">
        <f t="shared" si="4"/>
        <v>0</v>
      </c>
    </row>
    <row r="78" spans="1:8" ht="25.5">
      <c r="A78" s="1" t="s">
        <v>57</v>
      </c>
      <c r="B78" s="2" t="s">
        <v>429</v>
      </c>
      <c r="C78" s="14" t="s">
        <v>11</v>
      </c>
      <c r="D78" s="34">
        <v>1</v>
      </c>
      <c r="E78" s="34">
        <v>0</v>
      </c>
      <c r="F78" s="34">
        <v>0</v>
      </c>
      <c r="G78" s="34">
        <f t="shared" si="2"/>
        <v>0</v>
      </c>
      <c r="H78" s="35">
        <f t="shared" si="4"/>
        <v>0</v>
      </c>
    </row>
    <row r="79" spans="1:8" ht="24.75" customHeight="1">
      <c r="A79" s="1" t="s">
        <v>59</v>
      </c>
      <c r="B79" s="2" t="s">
        <v>504</v>
      </c>
      <c r="C79" s="33" t="s">
        <v>31</v>
      </c>
      <c r="D79" s="34">
        <v>1</v>
      </c>
      <c r="E79" s="34">
        <v>0</v>
      </c>
      <c r="F79" s="34">
        <v>0</v>
      </c>
      <c r="G79" s="34">
        <f t="shared" si="2"/>
        <v>0</v>
      </c>
      <c r="H79" s="35"/>
    </row>
    <row r="80" spans="1:8" ht="24.75" customHeight="1">
      <c r="A80" s="1" t="s">
        <v>61</v>
      </c>
      <c r="B80" s="2" t="s">
        <v>505</v>
      </c>
      <c r="C80" s="33" t="s">
        <v>31</v>
      </c>
      <c r="D80" s="34">
        <v>1</v>
      </c>
      <c r="E80" s="34">
        <v>0</v>
      </c>
      <c r="F80" s="34">
        <v>0</v>
      </c>
      <c r="G80" s="34">
        <f t="shared" si="2"/>
        <v>0</v>
      </c>
      <c r="H80" s="35"/>
    </row>
    <row r="81" spans="1:8" s="36" customFormat="1" ht="30" customHeight="1">
      <c r="A81" s="1" t="s">
        <v>382</v>
      </c>
      <c r="B81" s="2" t="s">
        <v>310</v>
      </c>
      <c r="C81" s="33" t="s">
        <v>11</v>
      </c>
      <c r="D81" s="34">
        <v>1</v>
      </c>
      <c r="E81" s="34">
        <v>0</v>
      </c>
      <c r="F81" s="34">
        <v>0</v>
      </c>
      <c r="G81" s="34">
        <f t="shared" si="2"/>
        <v>0</v>
      </c>
      <c r="H81" s="35">
        <f aca="true" t="shared" si="5" ref="H81:H92">G81*D81</f>
        <v>0</v>
      </c>
    </row>
    <row r="82" spans="1:8" ht="24.75" customHeight="1">
      <c r="A82" s="1" t="s">
        <v>62</v>
      </c>
      <c r="B82" s="2" t="s">
        <v>60</v>
      </c>
      <c r="C82" s="14" t="s">
        <v>11</v>
      </c>
      <c r="D82" s="34">
        <v>1</v>
      </c>
      <c r="E82" s="34">
        <v>0</v>
      </c>
      <c r="F82" s="34">
        <v>0</v>
      </c>
      <c r="G82" s="34">
        <f t="shared" si="2"/>
        <v>0</v>
      </c>
      <c r="H82" s="35">
        <f t="shared" si="5"/>
        <v>0</v>
      </c>
    </row>
    <row r="83" spans="1:8" s="36" customFormat="1" ht="30" customHeight="1">
      <c r="A83" s="1" t="s">
        <v>63</v>
      </c>
      <c r="B83" s="2" t="s">
        <v>309</v>
      </c>
      <c r="C83" s="33" t="s">
        <v>11</v>
      </c>
      <c r="D83" s="34">
        <v>1</v>
      </c>
      <c r="E83" s="34">
        <v>0</v>
      </c>
      <c r="F83" s="34">
        <v>0</v>
      </c>
      <c r="G83" s="34">
        <f t="shared" si="2"/>
        <v>0</v>
      </c>
      <c r="H83" s="35">
        <f t="shared" si="5"/>
        <v>0</v>
      </c>
    </row>
    <row r="84" spans="1:8" ht="30" customHeight="1">
      <c r="A84" s="1" t="s">
        <v>64</v>
      </c>
      <c r="B84" s="2" t="s">
        <v>430</v>
      </c>
      <c r="C84" s="14" t="s">
        <v>11</v>
      </c>
      <c r="D84" s="34">
        <v>1</v>
      </c>
      <c r="E84" s="34">
        <v>0</v>
      </c>
      <c r="F84" s="34">
        <v>0</v>
      </c>
      <c r="G84" s="34">
        <f t="shared" si="2"/>
        <v>0</v>
      </c>
      <c r="H84" s="35">
        <f t="shared" si="5"/>
        <v>0</v>
      </c>
    </row>
    <row r="85" spans="1:12" s="36" customFormat="1" ht="30" customHeight="1">
      <c r="A85" s="1" t="s">
        <v>65</v>
      </c>
      <c r="B85" s="2" t="s">
        <v>311</v>
      </c>
      <c r="C85" s="33" t="s">
        <v>11</v>
      </c>
      <c r="D85" s="34">
        <v>1</v>
      </c>
      <c r="E85" s="34">
        <v>0</v>
      </c>
      <c r="F85" s="34">
        <v>0</v>
      </c>
      <c r="G85" s="34">
        <f t="shared" si="2"/>
        <v>0</v>
      </c>
      <c r="H85" s="35">
        <f t="shared" si="5"/>
        <v>0</v>
      </c>
      <c r="L85" s="5"/>
    </row>
    <row r="86" spans="1:8" s="36" customFormat="1" ht="30" customHeight="1">
      <c r="A86" s="1" t="s">
        <v>383</v>
      </c>
      <c r="B86" s="2" t="s">
        <v>446</v>
      </c>
      <c r="C86" s="33" t="s">
        <v>11</v>
      </c>
      <c r="D86" s="34">
        <v>1</v>
      </c>
      <c r="E86" s="34">
        <v>0</v>
      </c>
      <c r="F86" s="34">
        <v>0</v>
      </c>
      <c r="G86" s="34">
        <f t="shared" si="2"/>
        <v>0</v>
      </c>
      <c r="H86" s="35">
        <f t="shared" si="5"/>
        <v>0</v>
      </c>
    </row>
    <row r="87" spans="1:8" s="36" customFormat="1" ht="24.75" customHeight="1">
      <c r="A87" s="1" t="s">
        <v>384</v>
      </c>
      <c r="B87" s="2" t="s">
        <v>587</v>
      </c>
      <c r="C87" s="33" t="s">
        <v>11</v>
      </c>
      <c r="D87" s="34">
        <v>1</v>
      </c>
      <c r="E87" s="34">
        <v>0</v>
      </c>
      <c r="F87" s="34">
        <v>0</v>
      </c>
      <c r="G87" s="34">
        <f t="shared" si="2"/>
        <v>0</v>
      </c>
      <c r="H87" s="35">
        <f t="shared" si="5"/>
        <v>0</v>
      </c>
    </row>
    <row r="88" spans="1:12" ht="24.75" customHeight="1">
      <c r="A88" s="1" t="s">
        <v>67</v>
      </c>
      <c r="B88" s="2" t="s">
        <v>247</v>
      </c>
      <c r="C88" s="14" t="s">
        <v>11</v>
      </c>
      <c r="D88" s="34">
        <v>1</v>
      </c>
      <c r="E88" s="34">
        <v>0</v>
      </c>
      <c r="F88" s="34">
        <v>0</v>
      </c>
      <c r="G88" s="34">
        <f t="shared" si="2"/>
        <v>0</v>
      </c>
      <c r="H88" s="35">
        <f t="shared" si="5"/>
        <v>0</v>
      </c>
      <c r="L88" s="36"/>
    </row>
    <row r="89" spans="1:8" ht="24.75" customHeight="1">
      <c r="A89" s="1" t="s">
        <v>68</v>
      </c>
      <c r="B89" s="2" t="s">
        <v>95</v>
      </c>
      <c r="C89" s="14" t="s">
        <v>11</v>
      </c>
      <c r="D89" s="34">
        <v>1</v>
      </c>
      <c r="E89" s="34">
        <v>0</v>
      </c>
      <c r="F89" s="34">
        <v>0</v>
      </c>
      <c r="G89" s="34">
        <f t="shared" si="2"/>
        <v>0</v>
      </c>
      <c r="H89" s="35">
        <f t="shared" si="5"/>
        <v>0</v>
      </c>
    </row>
    <row r="90" spans="1:8" ht="30" customHeight="1">
      <c r="A90" s="1" t="s">
        <v>69</v>
      </c>
      <c r="B90" s="2" t="s">
        <v>288</v>
      </c>
      <c r="C90" s="14" t="s">
        <v>11</v>
      </c>
      <c r="D90" s="34">
        <v>1</v>
      </c>
      <c r="E90" s="34">
        <v>0</v>
      </c>
      <c r="F90" s="34">
        <v>0</v>
      </c>
      <c r="G90" s="34">
        <f t="shared" si="2"/>
        <v>0</v>
      </c>
      <c r="H90" s="35">
        <f t="shared" si="5"/>
        <v>0</v>
      </c>
    </row>
    <row r="91" spans="1:8" ht="30" customHeight="1">
      <c r="A91" s="1" t="s">
        <v>70</v>
      </c>
      <c r="B91" s="2" t="s">
        <v>412</v>
      </c>
      <c r="C91" s="14" t="s">
        <v>11</v>
      </c>
      <c r="D91" s="34">
        <v>1</v>
      </c>
      <c r="E91" s="34">
        <v>0</v>
      </c>
      <c r="F91" s="34">
        <v>0</v>
      </c>
      <c r="G91" s="34">
        <f t="shared" si="2"/>
        <v>0</v>
      </c>
      <c r="H91" s="35">
        <f t="shared" si="5"/>
        <v>0</v>
      </c>
    </row>
    <row r="92" spans="1:8" ht="30" customHeight="1">
      <c r="A92" s="1" t="s">
        <v>385</v>
      </c>
      <c r="B92" s="2" t="s">
        <v>411</v>
      </c>
      <c r="C92" s="14" t="s">
        <v>11</v>
      </c>
      <c r="D92" s="34">
        <v>1</v>
      </c>
      <c r="E92" s="34">
        <v>0</v>
      </c>
      <c r="F92" s="34">
        <v>0</v>
      </c>
      <c r="G92" s="34">
        <f t="shared" si="2"/>
        <v>0</v>
      </c>
      <c r="H92" s="35">
        <f t="shared" si="5"/>
        <v>0</v>
      </c>
    </row>
    <row r="93" spans="1:8" ht="15">
      <c r="A93" s="1"/>
      <c r="B93" s="83" t="s">
        <v>263</v>
      </c>
      <c r="C93" s="14"/>
      <c r="D93" s="34"/>
      <c r="E93" s="14"/>
      <c r="F93" s="14"/>
      <c r="G93" s="14"/>
      <c r="H93" s="13"/>
    </row>
    <row r="94" spans="1:8" ht="24.75" customHeight="1">
      <c r="A94" s="1" t="s">
        <v>386</v>
      </c>
      <c r="B94" s="2" t="s">
        <v>245</v>
      </c>
      <c r="C94" s="14" t="s">
        <v>11</v>
      </c>
      <c r="D94" s="34">
        <v>1</v>
      </c>
      <c r="E94" s="14">
        <v>0</v>
      </c>
      <c r="F94" s="14">
        <v>0</v>
      </c>
      <c r="G94" s="14">
        <f aca="true" t="shared" si="6" ref="G94:G104">F94+E94</f>
        <v>0</v>
      </c>
      <c r="H94" s="18">
        <f aca="true" t="shared" si="7" ref="H94:H104">G94*D94</f>
        <v>0</v>
      </c>
    </row>
    <row r="95" spans="1:12" s="40" customFormat="1" ht="30" customHeight="1">
      <c r="A95" s="1" t="s">
        <v>73</v>
      </c>
      <c r="B95" s="2" t="s">
        <v>315</v>
      </c>
      <c r="C95" s="33" t="s">
        <v>11</v>
      </c>
      <c r="D95" s="34">
        <v>1</v>
      </c>
      <c r="E95" s="14">
        <v>0</v>
      </c>
      <c r="F95" s="14">
        <v>0</v>
      </c>
      <c r="G95" s="14">
        <f t="shared" si="6"/>
        <v>0</v>
      </c>
      <c r="H95" s="18">
        <f t="shared" si="7"/>
        <v>0</v>
      </c>
      <c r="L95" s="5"/>
    </row>
    <row r="96" spans="1:12" ht="24.75" customHeight="1">
      <c r="A96" s="1" t="s">
        <v>74</v>
      </c>
      <c r="B96" s="2" t="s">
        <v>66</v>
      </c>
      <c r="C96" s="14" t="s">
        <v>11</v>
      </c>
      <c r="D96" s="34">
        <v>1</v>
      </c>
      <c r="E96" s="14">
        <v>0</v>
      </c>
      <c r="F96" s="14">
        <v>0</v>
      </c>
      <c r="G96" s="14">
        <f t="shared" si="6"/>
        <v>0</v>
      </c>
      <c r="H96" s="18">
        <f t="shared" si="7"/>
        <v>0</v>
      </c>
      <c r="L96" s="40"/>
    </row>
    <row r="97" spans="1:12" s="40" customFormat="1" ht="23.25" customHeight="1">
      <c r="A97" s="1" t="s">
        <v>387</v>
      </c>
      <c r="B97" s="2" t="s">
        <v>316</v>
      </c>
      <c r="C97" s="33" t="s">
        <v>11</v>
      </c>
      <c r="D97" s="34">
        <v>1</v>
      </c>
      <c r="E97" s="14">
        <v>0</v>
      </c>
      <c r="F97" s="14">
        <v>0</v>
      </c>
      <c r="G97" s="14">
        <f t="shared" si="6"/>
        <v>0</v>
      </c>
      <c r="H97" s="18">
        <f t="shared" si="7"/>
        <v>0</v>
      </c>
      <c r="L97" s="5"/>
    </row>
    <row r="98" spans="1:12" ht="25.5">
      <c r="A98" s="1" t="s">
        <v>388</v>
      </c>
      <c r="B98" s="2" t="s">
        <v>313</v>
      </c>
      <c r="C98" s="14" t="s">
        <v>11</v>
      </c>
      <c r="D98" s="34">
        <v>1</v>
      </c>
      <c r="E98" s="14">
        <v>0</v>
      </c>
      <c r="F98" s="14">
        <v>0</v>
      </c>
      <c r="G98" s="14">
        <f t="shared" si="6"/>
        <v>0</v>
      </c>
      <c r="H98" s="18">
        <f t="shared" si="7"/>
        <v>0</v>
      </c>
      <c r="L98" s="40"/>
    </row>
    <row r="99" spans="1:8" ht="24.75" customHeight="1">
      <c r="A99" s="1" t="s">
        <v>76</v>
      </c>
      <c r="B99" s="2" t="s">
        <v>312</v>
      </c>
      <c r="C99" s="14" t="s">
        <v>11</v>
      </c>
      <c r="D99" s="34">
        <v>1</v>
      </c>
      <c r="E99" s="14">
        <v>0</v>
      </c>
      <c r="F99" s="14">
        <v>0</v>
      </c>
      <c r="G99" s="14">
        <f t="shared" si="6"/>
        <v>0</v>
      </c>
      <c r="H99" s="18">
        <f t="shared" si="7"/>
        <v>0</v>
      </c>
    </row>
    <row r="100" spans="1:8" ht="24.75" customHeight="1">
      <c r="A100" s="1" t="s">
        <v>78</v>
      </c>
      <c r="B100" s="2" t="s">
        <v>317</v>
      </c>
      <c r="C100" s="14" t="s">
        <v>11</v>
      </c>
      <c r="D100" s="34">
        <v>1</v>
      </c>
      <c r="E100" s="14">
        <v>0</v>
      </c>
      <c r="F100" s="14">
        <v>0</v>
      </c>
      <c r="G100" s="14">
        <f t="shared" si="6"/>
        <v>0</v>
      </c>
      <c r="H100" s="18">
        <f t="shared" si="7"/>
        <v>0</v>
      </c>
    </row>
    <row r="101" spans="1:8" ht="24.75" customHeight="1">
      <c r="A101" s="1" t="s">
        <v>79</v>
      </c>
      <c r="B101" s="2" t="s">
        <v>244</v>
      </c>
      <c r="C101" s="14" t="s">
        <v>11</v>
      </c>
      <c r="D101" s="34">
        <v>1</v>
      </c>
      <c r="E101" s="14">
        <v>0</v>
      </c>
      <c r="F101" s="14">
        <v>0</v>
      </c>
      <c r="G101" s="14">
        <f t="shared" si="6"/>
        <v>0</v>
      </c>
      <c r="H101" s="18">
        <f t="shared" si="7"/>
        <v>0</v>
      </c>
    </row>
    <row r="102" spans="1:8" ht="25.5">
      <c r="A102" s="1" t="s">
        <v>80</v>
      </c>
      <c r="B102" s="2" t="s">
        <v>314</v>
      </c>
      <c r="C102" s="14" t="s">
        <v>25</v>
      </c>
      <c r="D102" s="34">
        <v>1</v>
      </c>
      <c r="E102" s="14">
        <v>0</v>
      </c>
      <c r="F102" s="14">
        <v>0</v>
      </c>
      <c r="G102" s="14">
        <f t="shared" si="6"/>
        <v>0</v>
      </c>
      <c r="H102" s="18">
        <f t="shared" si="7"/>
        <v>0</v>
      </c>
    </row>
    <row r="103" spans="1:8" ht="24.75" customHeight="1">
      <c r="A103" s="1" t="s">
        <v>81</v>
      </c>
      <c r="B103" s="2" t="s">
        <v>71</v>
      </c>
      <c r="C103" s="14" t="s">
        <v>11</v>
      </c>
      <c r="D103" s="34">
        <v>1</v>
      </c>
      <c r="E103" s="14">
        <v>0</v>
      </c>
      <c r="F103" s="14">
        <v>0</v>
      </c>
      <c r="G103" s="14">
        <f t="shared" si="6"/>
        <v>0</v>
      </c>
      <c r="H103" s="18">
        <f t="shared" si="7"/>
        <v>0</v>
      </c>
    </row>
    <row r="104" spans="1:8" ht="30" customHeight="1">
      <c r="A104" s="1" t="s">
        <v>389</v>
      </c>
      <c r="B104" s="2" t="s">
        <v>72</v>
      </c>
      <c r="C104" s="14" t="s">
        <v>25</v>
      </c>
      <c r="D104" s="34">
        <v>1</v>
      </c>
      <c r="E104" s="14">
        <v>0</v>
      </c>
      <c r="F104" s="14">
        <v>0</v>
      </c>
      <c r="G104" s="14">
        <f t="shared" si="6"/>
        <v>0</v>
      </c>
      <c r="H104" s="18">
        <f t="shared" si="7"/>
        <v>0</v>
      </c>
    </row>
    <row r="105" spans="1:8" ht="15">
      <c r="A105" s="1"/>
      <c r="B105" s="84" t="s">
        <v>264</v>
      </c>
      <c r="C105" s="14"/>
      <c r="D105" s="14"/>
      <c r="E105" s="14"/>
      <c r="F105" s="14"/>
      <c r="G105" s="14"/>
      <c r="H105" s="18"/>
    </row>
    <row r="106" spans="1:12" s="40" customFormat="1" ht="24.75" customHeight="1">
      <c r="A106" s="1" t="s">
        <v>390</v>
      </c>
      <c r="B106" s="2" t="s">
        <v>320</v>
      </c>
      <c r="C106" s="33" t="s">
        <v>11</v>
      </c>
      <c r="D106" s="34">
        <v>1</v>
      </c>
      <c r="E106" s="34">
        <v>0</v>
      </c>
      <c r="F106" s="34">
        <v>0</v>
      </c>
      <c r="G106" s="34">
        <f aca="true" t="shared" si="8" ref="G106:G129">F106+E106</f>
        <v>0</v>
      </c>
      <c r="H106" s="39">
        <f aca="true" t="shared" si="9" ref="H106:H126">G106*D106</f>
        <v>0</v>
      </c>
      <c r="L106" s="5"/>
    </row>
    <row r="107" spans="1:8" s="40" customFormat="1" ht="24.75" customHeight="1">
      <c r="A107" s="1" t="s">
        <v>391</v>
      </c>
      <c r="B107" s="2" t="s">
        <v>322</v>
      </c>
      <c r="C107" s="33" t="s">
        <v>11</v>
      </c>
      <c r="D107" s="34">
        <v>1</v>
      </c>
      <c r="E107" s="34">
        <v>0</v>
      </c>
      <c r="F107" s="34">
        <v>0</v>
      </c>
      <c r="G107" s="34">
        <f t="shared" si="8"/>
        <v>0</v>
      </c>
      <c r="H107" s="39">
        <f t="shared" si="9"/>
        <v>0</v>
      </c>
    </row>
    <row r="108" spans="1:8" s="40" customFormat="1" ht="24.75" customHeight="1">
      <c r="A108" s="1" t="s">
        <v>318</v>
      </c>
      <c r="B108" s="2" t="s">
        <v>335</v>
      </c>
      <c r="C108" s="33" t="s">
        <v>11</v>
      </c>
      <c r="D108" s="34">
        <v>1</v>
      </c>
      <c r="E108" s="34">
        <v>0</v>
      </c>
      <c r="F108" s="34">
        <v>0</v>
      </c>
      <c r="G108" s="34">
        <f t="shared" si="8"/>
        <v>0</v>
      </c>
      <c r="H108" s="39">
        <f t="shared" si="9"/>
        <v>0</v>
      </c>
    </row>
    <row r="109" spans="1:8" s="40" customFormat="1" ht="24.75" customHeight="1">
      <c r="A109" s="1" t="s">
        <v>83</v>
      </c>
      <c r="B109" s="2" t="s">
        <v>336</v>
      </c>
      <c r="C109" s="33" t="s">
        <v>11</v>
      </c>
      <c r="D109" s="34">
        <v>1</v>
      </c>
      <c r="E109" s="34">
        <v>0</v>
      </c>
      <c r="F109" s="34">
        <v>0</v>
      </c>
      <c r="G109" s="34">
        <f t="shared" si="8"/>
        <v>0</v>
      </c>
      <c r="H109" s="39">
        <f t="shared" si="9"/>
        <v>0</v>
      </c>
    </row>
    <row r="110" spans="1:8" s="40" customFormat="1" ht="24.75" customHeight="1">
      <c r="A110" s="1" t="s">
        <v>84</v>
      </c>
      <c r="B110" s="2" t="s">
        <v>337</v>
      </c>
      <c r="C110" s="33" t="s">
        <v>329</v>
      </c>
      <c r="D110" s="34">
        <v>1</v>
      </c>
      <c r="E110" s="34">
        <v>0</v>
      </c>
      <c r="F110" s="34">
        <v>0</v>
      </c>
      <c r="G110" s="34">
        <f t="shared" si="8"/>
        <v>0</v>
      </c>
      <c r="H110" s="39">
        <f t="shared" si="9"/>
        <v>0</v>
      </c>
    </row>
    <row r="111" spans="1:8" s="40" customFormat="1" ht="24.75" customHeight="1">
      <c r="A111" s="1" t="s">
        <v>319</v>
      </c>
      <c r="B111" s="2" t="s">
        <v>338</v>
      </c>
      <c r="C111" s="33" t="s">
        <v>339</v>
      </c>
      <c r="D111" s="34">
        <v>1</v>
      </c>
      <c r="E111" s="34">
        <v>0</v>
      </c>
      <c r="F111" s="34">
        <v>0</v>
      </c>
      <c r="G111" s="34">
        <f t="shared" si="8"/>
        <v>0</v>
      </c>
      <c r="H111" s="39">
        <f t="shared" si="9"/>
        <v>0</v>
      </c>
    </row>
    <row r="112" spans="1:12" ht="24.75" customHeight="1">
      <c r="A112" s="1" t="s">
        <v>321</v>
      </c>
      <c r="B112" s="2" t="s">
        <v>246</v>
      </c>
      <c r="C112" s="14" t="s">
        <v>31</v>
      </c>
      <c r="D112" s="34">
        <v>1</v>
      </c>
      <c r="E112" s="34">
        <v>0</v>
      </c>
      <c r="F112" s="34">
        <v>0</v>
      </c>
      <c r="G112" s="34">
        <f t="shared" si="8"/>
        <v>0</v>
      </c>
      <c r="H112" s="39">
        <f t="shared" si="9"/>
        <v>0</v>
      </c>
      <c r="L112" s="40"/>
    </row>
    <row r="113" spans="1:8" ht="25.5">
      <c r="A113" s="1" t="s">
        <v>392</v>
      </c>
      <c r="B113" s="2" t="s">
        <v>586</v>
      </c>
      <c r="C113" s="14" t="s">
        <v>11</v>
      </c>
      <c r="D113" s="34">
        <v>1</v>
      </c>
      <c r="E113" s="34">
        <v>0</v>
      </c>
      <c r="F113" s="34">
        <v>0</v>
      </c>
      <c r="G113" s="34">
        <f t="shared" si="8"/>
        <v>0</v>
      </c>
      <c r="H113" s="39">
        <f t="shared" si="9"/>
        <v>0</v>
      </c>
    </row>
    <row r="114" spans="1:14" ht="24.75" customHeight="1">
      <c r="A114" s="1" t="s">
        <v>85</v>
      </c>
      <c r="B114" s="2" t="s">
        <v>82</v>
      </c>
      <c r="C114" s="14" t="s">
        <v>31</v>
      </c>
      <c r="D114" s="34">
        <v>1</v>
      </c>
      <c r="E114" s="34">
        <v>0</v>
      </c>
      <c r="F114" s="34">
        <v>0</v>
      </c>
      <c r="G114" s="34">
        <f t="shared" si="8"/>
        <v>0</v>
      </c>
      <c r="H114" s="39">
        <f t="shared" si="9"/>
        <v>0</v>
      </c>
      <c r="N114" s="29"/>
    </row>
    <row r="115" spans="1:8" ht="24.75" customHeight="1">
      <c r="A115" s="1" t="s">
        <v>393</v>
      </c>
      <c r="B115" s="2" t="s">
        <v>289</v>
      </c>
      <c r="C115" s="14" t="s">
        <v>11</v>
      </c>
      <c r="D115" s="34">
        <v>1</v>
      </c>
      <c r="E115" s="34">
        <v>0</v>
      </c>
      <c r="F115" s="34">
        <v>0</v>
      </c>
      <c r="G115" s="34">
        <f t="shared" si="8"/>
        <v>0</v>
      </c>
      <c r="H115" s="39">
        <f t="shared" si="9"/>
        <v>0</v>
      </c>
    </row>
    <row r="116" spans="1:8" ht="24.75" customHeight="1">
      <c r="A116" s="1" t="s">
        <v>332</v>
      </c>
      <c r="B116" s="9" t="s">
        <v>401</v>
      </c>
      <c r="C116" s="14" t="s">
        <v>11</v>
      </c>
      <c r="D116" s="34">
        <v>1</v>
      </c>
      <c r="E116" s="34">
        <v>0</v>
      </c>
      <c r="F116" s="34">
        <v>0</v>
      </c>
      <c r="G116" s="34">
        <f t="shared" si="8"/>
        <v>0</v>
      </c>
      <c r="H116" s="39">
        <f t="shared" si="9"/>
        <v>0</v>
      </c>
    </row>
    <row r="117" spans="1:8" ht="25.5">
      <c r="A117" s="1" t="s">
        <v>87</v>
      </c>
      <c r="B117" s="2" t="s">
        <v>250</v>
      </c>
      <c r="C117" s="14" t="s">
        <v>11</v>
      </c>
      <c r="D117" s="34">
        <v>1</v>
      </c>
      <c r="E117" s="34">
        <v>0</v>
      </c>
      <c r="F117" s="34">
        <v>0</v>
      </c>
      <c r="G117" s="34">
        <f t="shared" si="8"/>
        <v>0</v>
      </c>
      <c r="H117" s="39">
        <f t="shared" si="9"/>
        <v>0</v>
      </c>
    </row>
    <row r="118" spans="1:12" s="40" customFormat="1" ht="24.75" customHeight="1">
      <c r="A118" s="1" t="s">
        <v>88</v>
      </c>
      <c r="B118" s="2" t="s">
        <v>404</v>
      </c>
      <c r="C118" s="33" t="s">
        <v>31</v>
      </c>
      <c r="D118" s="34">
        <v>1</v>
      </c>
      <c r="E118" s="34">
        <v>0</v>
      </c>
      <c r="F118" s="34">
        <v>0</v>
      </c>
      <c r="G118" s="34">
        <f t="shared" si="8"/>
        <v>0</v>
      </c>
      <c r="H118" s="39">
        <f t="shared" si="9"/>
        <v>0</v>
      </c>
      <c r="L118" s="5"/>
    </row>
    <row r="119" spans="1:8" s="40" customFormat="1" ht="30" customHeight="1">
      <c r="A119" s="1" t="s">
        <v>90</v>
      </c>
      <c r="B119" s="2" t="s">
        <v>323</v>
      </c>
      <c r="C119" s="33" t="s">
        <v>31</v>
      </c>
      <c r="D119" s="34">
        <v>1</v>
      </c>
      <c r="E119" s="34">
        <v>0</v>
      </c>
      <c r="F119" s="34">
        <v>0</v>
      </c>
      <c r="G119" s="34">
        <f t="shared" si="8"/>
        <v>0</v>
      </c>
      <c r="H119" s="39">
        <f t="shared" si="9"/>
        <v>0</v>
      </c>
    </row>
    <row r="120" spans="1:8" s="40" customFormat="1" ht="30" customHeight="1">
      <c r="A120" s="140" t="s">
        <v>92</v>
      </c>
      <c r="B120" s="2" t="s">
        <v>595</v>
      </c>
      <c r="C120" s="33" t="s">
        <v>11</v>
      </c>
      <c r="D120" s="34">
        <v>1</v>
      </c>
      <c r="E120" s="34">
        <v>0</v>
      </c>
      <c r="F120" s="34">
        <v>0</v>
      </c>
      <c r="G120" s="34">
        <f>F120+E120</f>
        <v>0</v>
      </c>
      <c r="H120" s="39"/>
    </row>
    <row r="121" spans="1:8" s="40" customFormat="1" ht="24.75" customHeight="1">
      <c r="A121" s="142" t="s">
        <v>334</v>
      </c>
      <c r="B121" s="2" t="s">
        <v>326</v>
      </c>
      <c r="C121" s="33" t="s">
        <v>11</v>
      </c>
      <c r="D121" s="34">
        <v>1</v>
      </c>
      <c r="E121" s="34">
        <v>0</v>
      </c>
      <c r="F121" s="34">
        <v>0</v>
      </c>
      <c r="G121" s="34">
        <f t="shared" si="8"/>
        <v>0</v>
      </c>
      <c r="H121" s="39">
        <f t="shared" si="9"/>
        <v>0</v>
      </c>
    </row>
    <row r="122" spans="1:8" s="40" customFormat="1" ht="30" customHeight="1">
      <c r="A122" s="142" t="s">
        <v>394</v>
      </c>
      <c r="B122" s="2" t="s">
        <v>324</v>
      </c>
      <c r="C122" s="33" t="s">
        <v>11</v>
      </c>
      <c r="D122" s="34">
        <v>1</v>
      </c>
      <c r="E122" s="34">
        <v>0</v>
      </c>
      <c r="F122" s="34">
        <v>0</v>
      </c>
      <c r="G122" s="34">
        <f t="shared" si="8"/>
        <v>0</v>
      </c>
      <c r="H122" s="39">
        <f t="shared" si="9"/>
        <v>0</v>
      </c>
    </row>
    <row r="123" spans="1:8" s="40" customFormat="1" ht="30" customHeight="1">
      <c r="A123" s="142" t="s">
        <v>395</v>
      </c>
      <c r="B123" s="2" t="s">
        <v>445</v>
      </c>
      <c r="C123" s="33" t="s">
        <v>11</v>
      </c>
      <c r="D123" s="34">
        <v>1</v>
      </c>
      <c r="E123" s="34">
        <v>0</v>
      </c>
      <c r="F123" s="34">
        <v>0</v>
      </c>
      <c r="G123" s="34">
        <f t="shared" si="8"/>
        <v>0</v>
      </c>
      <c r="H123" s="39">
        <f t="shared" si="9"/>
        <v>0</v>
      </c>
    </row>
    <row r="124" spans="1:8" s="40" customFormat="1" ht="30" customHeight="1">
      <c r="A124" s="142" t="s">
        <v>94</v>
      </c>
      <c r="B124" s="2" t="s">
        <v>325</v>
      </c>
      <c r="C124" s="33" t="s">
        <v>11</v>
      </c>
      <c r="D124" s="34">
        <v>1</v>
      </c>
      <c r="E124" s="34">
        <v>0</v>
      </c>
      <c r="F124" s="34">
        <v>0</v>
      </c>
      <c r="G124" s="34">
        <f t="shared" si="8"/>
        <v>0</v>
      </c>
      <c r="H124" s="39">
        <f t="shared" si="9"/>
        <v>0</v>
      </c>
    </row>
    <row r="125" spans="1:8" s="40" customFormat="1" ht="30" customHeight="1">
      <c r="A125" s="142" t="s">
        <v>96</v>
      </c>
      <c r="B125" s="2" t="s">
        <v>327</v>
      </c>
      <c r="C125" s="33" t="s">
        <v>11</v>
      </c>
      <c r="D125" s="34">
        <v>1</v>
      </c>
      <c r="E125" s="34">
        <v>0</v>
      </c>
      <c r="F125" s="34">
        <v>0</v>
      </c>
      <c r="G125" s="34">
        <f t="shared" si="8"/>
        <v>0</v>
      </c>
      <c r="H125" s="39">
        <f t="shared" si="9"/>
        <v>0</v>
      </c>
    </row>
    <row r="126" spans="1:8" s="40" customFormat="1" ht="30" customHeight="1">
      <c r="A126" s="142" t="s">
        <v>396</v>
      </c>
      <c r="B126" s="2" t="s">
        <v>333</v>
      </c>
      <c r="C126" s="33" t="s">
        <v>11</v>
      </c>
      <c r="D126" s="34">
        <v>1</v>
      </c>
      <c r="E126" s="34">
        <v>0</v>
      </c>
      <c r="F126" s="34">
        <v>0</v>
      </c>
      <c r="G126" s="34">
        <f t="shared" si="8"/>
        <v>0</v>
      </c>
      <c r="H126" s="39">
        <f t="shared" si="9"/>
        <v>0</v>
      </c>
    </row>
    <row r="127" spans="1:8" s="40" customFormat="1" ht="24.75" customHeight="1">
      <c r="A127" s="142" t="s">
        <v>397</v>
      </c>
      <c r="B127" s="27" t="s">
        <v>506</v>
      </c>
      <c r="C127" s="33" t="s">
        <v>11</v>
      </c>
      <c r="D127" s="34">
        <v>1</v>
      </c>
      <c r="E127" s="34">
        <v>0</v>
      </c>
      <c r="F127" s="34">
        <v>0</v>
      </c>
      <c r="G127" s="34">
        <f t="shared" si="8"/>
        <v>0</v>
      </c>
      <c r="H127" s="39"/>
    </row>
    <row r="128" spans="1:12" ht="24.75" customHeight="1">
      <c r="A128" s="142" t="s">
        <v>97</v>
      </c>
      <c r="B128" s="2" t="s">
        <v>93</v>
      </c>
      <c r="C128" s="14" t="s">
        <v>31</v>
      </c>
      <c r="D128" s="34">
        <v>1</v>
      </c>
      <c r="E128" s="34">
        <v>0</v>
      </c>
      <c r="F128" s="34">
        <v>0</v>
      </c>
      <c r="G128" s="34">
        <f t="shared" si="8"/>
        <v>0</v>
      </c>
      <c r="H128" s="39">
        <f>G128*D128</f>
        <v>0</v>
      </c>
      <c r="L128" s="40"/>
    </row>
    <row r="129" spans="1:8" ht="24.75" customHeight="1">
      <c r="A129" s="142" t="s">
        <v>98</v>
      </c>
      <c r="B129" s="2" t="s">
        <v>86</v>
      </c>
      <c r="C129" s="14" t="s">
        <v>11</v>
      </c>
      <c r="D129" s="34">
        <v>1</v>
      </c>
      <c r="E129" s="34">
        <v>0</v>
      </c>
      <c r="F129" s="34">
        <v>0</v>
      </c>
      <c r="G129" s="34">
        <f t="shared" si="8"/>
        <v>0</v>
      </c>
      <c r="H129" s="39">
        <f>G129*D129</f>
        <v>0</v>
      </c>
    </row>
    <row r="130" spans="1:8" ht="15">
      <c r="A130" s="1"/>
      <c r="B130" s="83" t="s">
        <v>265</v>
      </c>
      <c r="C130" s="14"/>
      <c r="D130" s="14"/>
      <c r="E130" s="14"/>
      <c r="F130" s="14"/>
      <c r="G130" s="14"/>
      <c r="H130" s="18"/>
    </row>
    <row r="131" spans="1:8" ht="30" customHeight="1">
      <c r="A131" s="1" t="s">
        <v>99</v>
      </c>
      <c r="B131" s="27" t="s">
        <v>413</v>
      </c>
      <c r="C131" s="14" t="s">
        <v>25</v>
      </c>
      <c r="D131" s="34">
        <v>1</v>
      </c>
      <c r="E131" s="14">
        <v>0</v>
      </c>
      <c r="F131" s="14">
        <v>0</v>
      </c>
      <c r="G131" s="14">
        <f aca="true" t="shared" si="10" ref="G131:G147">F131+E131</f>
        <v>0</v>
      </c>
      <c r="H131" s="18">
        <f>G131*D131</f>
        <v>0</v>
      </c>
    </row>
    <row r="132" spans="1:9" s="6" customFormat="1" ht="30" customHeight="1">
      <c r="A132" s="1" t="s">
        <v>100</v>
      </c>
      <c r="B132" s="7" t="s">
        <v>552</v>
      </c>
      <c r="C132" s="104" t="s">
        <v>131</v>
      </c>
      <c r="D132" s="34">
        <v>1</v>
      </c>
      <c r="E132" s="14">
        <v>0</v>
      </c>
      <c r="F132" s="14">
        <v>0</v>
      </c>
      <c r="G132" s="14">
        <f t="shared" si="10"/>
        <v>0</v>
      </c>
      <c r="H132" s="13">
        <f>F132+G132</f>
        <v>0</v>
      </c>
      <c r="I132" s="110"/>
    </row>
    <row r="133" spans="1:8" ht="30" customHeight="1">
      <c r="A133" s="1" t="s">
        <v>101</v>
      </c>
      <c r="B133" s="9" t="s">
        <v>409</v>
      </c>
      <c r="C133" s="14" t="s">
        <v>25</v>
      </c>
      <c r="D133" s="34">
        <v>1</v>
      </c>
      <c r="E133" s="14">
        <v>0</v>
      </c>
      <c r="F133" s="14">
        <v>0</v>
      </c>
      <c r="G133" s="14">
        <f t="shared" si="10"/>
        <v>0</v>
      </c>
      <c r="H133" s="18">
        <f aca="true" t="shared" si="11" ref="H133:H143">G133*D133</f>
        <v>0</v>
      </c>
    </row>
    <row r="134" spans="1:8" ht="42" customHeight="1">
      <c r="A134" s="1" t="s">
        <v>103</v>
      </c>
      <c r="B134" s="9" t="s">
        <v>410</v>
      </c>
      <c r="C134" s="14" t="s">
        <v>25</v>
      </c>
      <c r="D134" s="34">
        <v>1</v>
      </c>
      <c r="E134" s="14">
        <v>0</v>
      </c>
      <c r="F134" s="14">
        <v>0</v>
      </c>
      <c r="G134" s="14">
        <f t="shared" si="10"/>
        <v>0</v>
      </c>
      <c r="H134" s="18">
        <f t="shared" si="11"/>
        <v>0</v>
      </c>
    </row>
    <row r="135" spans="1:8" ht="41.25" customHeight="1">
      <c r="A135" s="1" t="s">
        <v>106</v>
      </c>
      <c r="B135" s="2" t="s">
        <v>589</v>
      </c>
      <c r="C135" s="14" t="s">
        <v>25</v>
      </c>
      <c r="D135" s="34">
        <v>1</v>
      </c>
      <c r="E135" s="14">
        <v>0</v>
      </c>
      <c r="F135" s="14">
        <v>0</v>
      </c>
      <c r="G135" s="14">
        <f t="shared" si="10"/>
        <v>0</v>
      </c>
      <c r="H135" s="18">
        <f t="shared" si="11"/>
        <v>0</v>
      </c>
    </row>
    <row r="136" spans="1:8" ht="30" customHeight="1">
      <c r="A136" s="1" t="s">
        <v>108</v>
      </c>
      <c r="B136" s="2" t="s">
        <v>551</v>
      </c>
      <c r="C136" s="14" t="s">
        <v>25</v>
      </c>
      <c r="D136" s="34">
        <v>1</v>
      </c>
      <c r="E136" s="14">
        <v>0</v>
      </c>
      <c r="F136" s="14">
        <v>0</v>
      </c>
      <c r="G136" s="14">
        <f t="shared" si="10"/>
        <v>0</v>
      </c>
      <c r="H136" s="18">
        <f t="shared" si="11"/>
        <v>0</v>
      </c>
    </row>
    <row r="137" spans="1:8" ht="24.75" customHeight="1">
      <c r="A137" s="1" t="s">
        <v>110</v>
      </c>
      <c r="B137" s="73" t="s">
        <v>75</v>
      </c>
      <c r="C137" s="14" t="s">
        <v>31</v>
      </c>
      <c r="D137" s="34">
        <v>1</v>
      </c>
      <c r="E137" s="14">
        <v>0</v>
      </c>
      <c r="F137" s="14">
        <v>0</v>
      </c>
      <c r="G137" s="14">
        <f t="shared" si="10"/>
        <v>0</v>
      </c>
      <c r="H137" s="18">
        <f t="shared" si="11"/>
        <v>0</v>
      </c>
    </row>
    <row r="138" spans="1:8" ht="24.75" customHeight="1">
      <c r="A138" s="1" t="s">
        <v>112</v>
      </c>
      <c r="B138" s="8" t="s">
        <v>249</v>
      </c>
      <c r="C138" s="14" t="s">
        <v>25</v>
      </c>
      <c r="D138" s="34">
        <v>1</v>
      </c>
      <c r="E138" s="14">
        <v>0</v>
      </c>
      <c r="F138" s="14">
        <v>0</v>
      </c>
      <c r="G138" s="14">
        <f t="shared" si="10"/>
        <v>0</v>
      </c>
      <c r="H138" s="18">
        <f t="shared" si="11"/>
        <v>0</v>
      </c>
    </row>
    <row r="139" spans="1:12" s="40" customFormat="1" ht="24.75" customHeight="1">
      <c r="A139" s="1" t="s">
        <v>115</v>
      </c>
      <c r="B139" s="73" t="s">
        <v>343</v>
      </c>
      <c r="C139" s="33" t="s">
        <v>77</v>
      </c>
      <c r="D139" s="34">
        <v>1</v>
      </c>
      <c r="E139" s="14">
        <v>0</v>
      </c>
      <c r="F139" s="14">
        <v>0</v>
      </c>
      <c r="G139" s="14">
        <f t="shared" si="10"/>
        <v>0</v>
      </c>
      <c r="H139" s="18">
        <f t="shared" si="11"/>
        <v>0</v>
      </c>
      <c r="L139" s="5"/>
    </row>
    <row r="140" spans="1:12" ht="30" customHeight="1">
      <c r="A140" s="1" t="s">
        <v>117</v>
      </c>
      <c r="B140" s="2" t="s">
        <v>342</v>
      </c>
      <c r="C140" s="14" t="s">
        <v>11</v>
      </c>
      <c r="D140" s="34">
        <v>1</v>
      </c>
      <c r="E140" s="14">
        <v>0</v>
      </c>
      <c r="F140" s="14">
        <v>0</v>
      </c>
      <c r="G140" s="14">
        <f t="shared" si="10"/>
        <v>0</v>
      </c>
      <c r="H140" s="18">
        <f t="shared" si="11"/>
        <v>0</v>
      </c>
      <c r="L140" s="40"/>
    </row>
    <row r="141" spans="1:8" ht="30" customHeight="1">
      <c r="A141" s="1" t="s">
        <v>119</v>
      </c>
      <c r="B141" s="2" t="s">
        <v>588</v>
      </c>
      <c r="C141" s="14" t="s">
        <v>25</v>
      </c>
      <c r="D141" s="34">
        <v>1</v>
      </c>
      <c r="E141" s="14">
        <v>0</v>
      </c>
      <c r="F141" s="14">
        <v>0</v>
      </c>
      <c r="G141" s="14">
        <f t="shared" si="10"/>
        <v>0</v>
      </c>
      <c r="H141" s="18">
        <f t="shared" si="11"/>
        <v>0</v>
      </c>
    </row>
    <row r="142" spans="1:8" ht="30" customHeight="1">
      <c r="A142" s="1" t="s">
        <v>121</v>
      </c>
      <c r="B142" s="7" t="s">
        <v>498</v>
      </c>
      <c r="C142" s="56" t="s">
        <v>131</v>
      </c>
      <c r="D142" s="34">
        <v>1</v>
      </c>
      <c r="E142" s="14">
        <v>0</v>
      </c>
      <c r="F142" s="14">
        <v>0</v>
      </c>
      <c r="G142" s="14">
        <f t="shared" si="10"/>
        <v>0</v>
      </c>
      <c r="H142" s="13">
        <f t="shared" si="11"/>
        <v>0</v>
      </c>
    </row>
    <row r="143" spans="1:8" ht="30" customHeight="1">
      <c r="A143" s="1" t="s">
        <v>123</v>
      </c>
      <c r="B143" s="7" t="s">
        <v>499</v>
      </c>
      <c r="C143" s="56" t="s">
        <v>131</v>
      </c>
      <c r="D143" s="34">
        <v>1</v>
      </c>
      <c r="E143" s="14">
        <v>0</v>
      </c>
      <c r="F143" s="14">
        <v>0</v>
      </c>
      <c r="G143" s="14">
        <f t="shared" si="10"/>
        <v>0</v>
      </c>
      <c r="H143" s="13">
        <f t="shared" si="11"/>
        <v>0</v>
      </c>
    </row>
    <row r="144" spans="1:8" ht="24.75" customHeight="1">
      <c r="A144" s="1" t="s">
        <v>124</v>
      </c>
      <c r="B144" s="27" t="s">
        <v>507</v>
      </c>
      <c r="C144" s="33" t="s">
        <v>11</v>
      </c>
      <c r="D144" s="34">
        <v>1</v>
      </c>
      <c r="E144" s="14">
        <v>0</v>
      </c>
      <c r="F144" s="14">
        <v>0</v>
      </c>
      <c r="G144" s="14">
        <f t="shared" si="10"/>
        <v>0</v>
      </c>
      <c r="H144" s="13"/>
    </row>
    <row r="145" spans="1:8" ht="24.75" customHeight="1">
      <c r="A145" s="1" t="s">
        <v>570</v>
      </c>
      <c r="B145" s="2" t="s">
        <v>340</v>
      </c>
      <c r="C145" s="14" t="s">
        <v>31</v>
      </c>
      <c r="D145" s="34">
        <v>1</v>
      </c>
      <c r="E145" s="14">
        <v>0</v>
      </c>
      <c r="F145" s="14">
        <v>0</v>
      </c>
      <c r="G145" s="14">
        <f t="shared" si="10"/>
        <v>0</v>
      </c>
      <c r="H145" s="18">
        <f>G145*D145</f>
        <v>0</v>
      </c>
    </row>
    <row r="146" spans="1:8" ht="24.75" customHeight="1">
      <c r="A146" s="1" t="s">
        <v>571</v>
      </c>
      <c r="B146" s="2" t="s">
        <v>341</v>
      </c>
      <c r="C146" s="14" t="s">
        <v>31</v>
      </c>
      <c r="D146" s="34">
        <v>1</v>
      </c>
      <c r="E146" s="14">
        <v>0</v>
      </c>
      <c r="F146" s="14">
        <v>0</v>
      </c>
      <c r="G146" s="14">
        <f t="shared" si="10"/>
        <v>0</v>
      </c>
      <c r="H146" s="18">
        <f>G146*D146</f>
        <v>0</v>
      </c>
    </row>
    <row r="147" spans="1:8" ht="24.75" customHeight="1">
      <c r="A147" s="1" t="s">
        <v>596</v>
      </c>
      <c r="B147" s="2" t="s">
        <v>89</v>
      </c>
      <c r="C147" s="14" t="s">
        <v>11</v>
      </c>
      <c r="D147" s="34">
        <v>1</v>
      </c>
      <c r="E147" s="14">
        <v>0</v>
      </c>
      <c r="F147" s="14">
        <v>0</v>
      </c>
      <c r="G147" s="14">
        <f t="shared" si="10"/>
        <v>0</v>
      </c>
      <c r="H147" s="18">
        <f>G147*D147</f>
        <v>0</v>
      </c>
    </row>
    <row r="148" spans="1:8" ht="19.5" customHeight="1">
      <c r="A148" s="1"/>
      <c r="B148" s="83" t="s">
        <v>483</v>
      </c>
      <c r="C148" s="14"/>
      <c r="D148" s="14"/>
      <c r="E148" s="14"/>
      <c r="F148" s="14"/>
      <c r="G148" s="14"/>
      <c r="H148" s="18"/>
    </row>
    <row r="149" spans="1:12" s="112" customFormat="1" ht="48" customHeight="1">
      <c r="A149" s="106">
        <v>133</v>
      </c>
      <c r="B149" s="94" t="s">
        <v>487</v>
      </c>
      <c r="C149" s="102" t="s">
        <v>11</v>
      </c>
      <c r="D149" s="34">
        <v>1</v>
      </c>
      <c r="E149" s="14">
        <v>0</v>
      </c>
      <c r="F149" s="14">
        <v>0</v>
      </c>
      <c r="G149" s="14">
        <f aca="true" t="shared" si="12" ref="G149:G162">F149+E149</f>
        <v>0</v>
      </c>
      <c r="H149" s="111"/>
      <c r="L149" s="5"/>
    </row>
    <row r="150" spans="1:8" s="112" customFormat="1" ht="46.5" customHeight="1">
      <c r="A150" s="106">
        <v>134</v>
      </c>
      <c r="B150" s="95" t="s">
        <v>488</v>
      </c>
      <c r="C150" s="97" t="s">
        <v>11</v>
      </c>
      <c r="D150" s="34">
        <v>1</v>
      </c>
      <c r="E150" s="14">
        <v>0</v>
      </c>
      <c r="F150" s="14">
        <v>0</v>
      </c>
      <c r="G150" s="14">
        <f t="shared" si="12"/>
        <v>0</v>
      </c>
      <c r="H150" s="113"/>
    </row>
    <row r="151" spans="1:8" s="112" customFormat="1" ht="38.25" customHeight="1">
      <c r="A151" s="106">
        <v>135</v>
      </c>
      <c r="B151" s="95" t="s">
        <v>489</v>
      </c>
      <c r="C151" s="97" t="s">
        <v>11</v>
      </c>
      <c r="D151" s="34">
        <v>1</v>
      </c>
      <c r="E151" s="14">
        <v>0</v>
      </c>
      <c r="F151" s="14">
        <v>0</v>
      </c>
      <c r="G151" s="14">
        <f t="shared" si="12"/>
        <v>0</v>
      </c>
      <c r="H151" s="114"/>
    </row>
    <row r="152" spans="1:8" s="112" customFormat="1" ht="24.75" customHeight="1">
      <c r="A152" s="106">
        <v>136</v>
      </c>
      <c r="B152" s="95" t="s">
        <v>484</v>
      </c>
      <c r="C152" s="97" t="s">
        <v>31</v>
      </c>
      <c r="D152" s="34">
        <v>1</v>
      </c>
      <c r="E152" s="14">
        <v>0</v>
      </c>
      <c r="F152" s="14">
        <v>0</v>
      </c>
      <c r="G152" s="14">
        <f t="shared" si="12"/>
        <v>0</v>
      </c>
      <c r="H152" s="114"/>
    </row>
    <row r="153" spans="1:8" s="112" customFormat="1" ht="46.5" customHeight="1">
      <c r="A153" s="106">
        <v>137</v>
      </c>
      <c r="B153" s="95" t="s">
        <v>485</v>
      </c>
      <c r="C153" s="97" t="s">
        <v>131</v>
      </c>
      <c r="D153" s="34">
        <v>1</v>
      </c>
      <c r="E153" s="14">
        <v>0</v>
      </c>
      <c r="F153" s="14">
        <v>0</v>
      </c>
      <c r="G153" s="14">
        <f t="shared" si="12"/>
        <v>0</v>
      </c>
      <c r="H153" s="114"/>
    </row>
    <row r="154" spans="1:8" s="112" customFormat="1" ht="31.5" customHeight="1">
      <c r="A154" s="106">
        <v>138</v>
      </c>
      <c r="B154" s="95" t="s">
        <v>490</v>
      </c>
      <c r="C154" s="97" t="s">
        <v>131</v>
      </c>
      <c r="D154" s="34">
        <v>1</v>
      </c>
      <c r="E154" s="14">
        <v>0</v>
      </c>
      <c r="F154" s="14">
        <v>0</v>
      </c>
      <c r="G154" s="14">
        <f t="shared" si="12"/>
        <v>0</v>
      </c>
      <c r="H154" s="114"/>
    </row>
    <row r="155" spans="1:8" s="112" customFormat="1" ht="27" customHeight="1">
      <c r="A155" s="106">
        <v>139</v>
      </c>
      <c r="B155" s="95" t="s">
        <v>486</v>
      </c>
      <c r="C155" s="97" t="s">
        <v>131</v>
      </c>
      <c r="D155" s="34">
        <v>1</v>
      </c>
      <c r="E155" s="14">
        <v>0</v>
      </c>
      <c r="F155" s="14">
        <v>0</v>
      </c>
      <c r="G155" s="14">
        <f t="shared" si="12"/>
        <v>0</v>
      </c>
      <c r="H155" s="114"/>
    </row>
    <row r="156" spans="1:8" s="112" customFormat="1" ht="69.75" customHeight="1">
      <c r="A156" s="106">
        <v>140</v>
      </c>
      <c r="B156" s="95" t="s">
        <v>491</v>
      </c>
      <c r="C156" s="97" t="s">
        <v>131</v>
      </c>
      <c r="D156" s="34">
        <v>1</v>
      </c>
      <c r="E156" s="14">
        <v>0</v>
      </c>
      <c r="F156" s="14">
        <v>0</v>
      </c>
      <c r="G156" s="14">
        <f t="shared" si="12"/>
        <v>0</v>
      </c>
      <c r="H156" s="114"/>
    </row>
    <row r="157" spans="1:17" s="112" customFormat="1" ht="41.25" customHeight="1">
      <c r="A157" s="106">
        <v>141</v>
      </c>
      <c r="B157" s="95" t="s">
        <v>492</v>
      </c>
      <c r="C157" s="97" t="s">
        <v>131</v>
      </c>
      <c r="D157" s="34">
        <v>1</v>
      </c>
      <c r="E157" s="14">
        <v>0</v>
      </c>
      <c r="F157" s="14">
        <v>0</v>
      </c>
      <c r="G157" s="14">
        <f t="shared" si="12"/>
        <v>0</v>
      </c>
      <c r="H157" s="114"/>
      <c r="N157" s="115"/>
      <c r="O157" s="115"/>
      <c r="P157" s="115"/>
      <c r="Q157" s="115"/>
    </row>
    <row r="158" spans="1:17" s="112" customFormat="1" ht="71.25" customHeight="1">
      <c r="A158" s="106">
        <v>142</v>
      </c>
      <c r="B158" s="95" t="s">
        <v>511</v>
      </c>
      <c r="C158" s="97" t="s">
        <v>25</v>
      </c>
      <c r="D158" s="34">
        <v>1</v>
      </c>
      <c r="E158" s="14">
        <v>0</v>
      </c>
      <c r="F158" s="14">
        <v>0</v>
      </c>
      <c r="G158" s="14">
        <f t="shared" si="12"/>
        <v>0</v>
      </c>
      <c r="H158" s="116"/>
      <c r="N158" s="115"/>
      <c r="O158" s="115"/>
      <c r="P158" s="115"/>
      <c r="Q158" s="115"/>
    </row>
    <row r="159" spans="1:17" s="112" customFormat="1" ht="27" customHeight="1">
      <c r="A159" s="106">
        <v>143</v>
      </c>
      <c r="B159" s="27" t="s">
        <v>508</v>
      </c>
      <c r="C159" s="33" t="s">
        <v>11</v>
      </c>
      <c r="D159" s="34">
        <v>1</v>
      </c>
      <c r="E159" s="14">
        <v>0</v>
      </c>
      <c r="F159" s="14">
        <v>0</v>
      </c>
      <c r="G159" s="14">
        <f t="shared" si="12"/>
        <v>0</v>
      </c>
      <c r="H159" s="116"/>
      <c r="N159" s="115"/>
      <c r="O159" s="53"/>
      <c r="P159" s="54"/>
      <c r="Q159" s="115"/>
    </row>
    <row r="160" spans="1:17" s="112" customFormat="1" ht="33.75" customHeight="1">
      <c r="A160" s="106">
        <v>144</v>
      </c>
      <c r="B160" s="27" t="s">
        <v>509</v>
      </c>
      <c r="C160" s="33" t="s">
        <v>11</v>
      </c>
      <c r="D160" s="34">
        <v>1</v>
      </c>
      <c r="E160" s="14">
        <v>0</v>
      </c>
      <c r="F160" s="14">
        <v>0</v>
      </c>
      <c r="G160" s="14">
        <f t="shared" si="12"/>
        <v>0</v>
      </c>
      <c r="H160" s="116"/>
      <c r="N160" s="115"/>
      <c r="O160" s="53"/>
      <c r="P160" s="54"/>
      <c r="Q160" s="115"/>
    </row>
    <row r="161" spans="1:17" s="112" customFormat="1" ht="29.25" customHeight="1">
      <c r="A161" s="106">
        <v>145</v>
      </c>
      <c r="B161" s="27" t="s">
        <v>510</v>
      </c>
      <c r="C161" s="33" t="s">
        <v>11</v>
      </c>
      <c r="D161" s="34">
        <v>1</v>
      </c>
      <c r="E161" s="14">
        <v>0</v>
      </c>
      <c r="F161" s="14">
        <v>0</v>
      </c>
      <c r="G161" s="14">
        <f t="shared" si="12"/>
        <v>0</v>
      </c>
      <c r="H161" s="116"/>
      <c r="N161" s="115"/>
      <c r="O161" s="53"/>
      <c r="P161" s="54"/>
      <c r="Q161" s="115"/>
    </row>
    <row r="162" spans="1:31" s="59" customFormat="1" ht="19.5" customHeight="1">
      <c r="A162" s="106">
        <v>146</v>
      </c>
      <c r="B162" s="27" t="s">
        <v>512</v>
      </c>
      <c r="C162" s="33" t="s">
        <v>25</v>
      </c>
      <c r="D162" s="34">
        <v>1</v>
      </c>
      <c r="E162" s="14">
        <v>0</v>
      </c>
      <c r="F162" s="14">
        <v>0</v>
      </c>
      <c r="G162" s="14">
        <f t="shared" si="12"/>
        <v>0</v>
      </c>
      <c r="H162" s="60" t="s">
        <v>123</v>
      </c>
      <c r="I162" s="53"/>
      <c r="J162" s="54"/>
      <c r="K162" s="61"/>
      <c r="L162" s="61"/>
      <c r="M162" s="62"/>
      <c r="N162" s="63"/>
      <c r="O162" s="62"/>
      <c r="P162" s="63"/>
      <c r="Q162" s="63"/>
      <c r="R162" s="64"/>
      <c r="S162" s="53"/>
      <c r="T162" s="61"/>
      <c r="U162" s="62"/>
      <c r="V162" s="63"/>
      <c r="W162" s="62"/>
      <c r="X162" s="63"/>
      <c r="Y162" s="63"/>
      <c r="Z162" s="57"/>
      <c r="AA162" s="57"/>
      <c r="AB162" s="57"/>
      <c r="AC162" s="57"/>
      <c r="AD162" s="57"/>
      <c r="AE162" s="58"/>
    </row>
    <row r="163" spans="1:7" s="117" customFormat="1" ht="13.5">
      <c r="A163" s="107"/>
      <c r="B163" s="96" t="s">
        <v>493</v>
      </c>
      <c r="C163" s="97"/>
      <c r="D163" s="98"/>
      <c r="E163" s="14"/>
      <c r="F163" s="14"/>
      <c r="G163" s="14"/>
    </row>
    <row r="164" spans="1:7" s="117" customFormat="1" ht="30" customHeight="1">
      <c r="A164" s="107">
        <v>147</v>
      </c>
      <c r="B164" s="108" t="s">
        <v>494</v>
      </c>
      <c r="C164" s="97" t="s">
        <v>11</v>
      </c>
      <c r="D164" s="98">
        <v>1</v>
      </c>
      <c r="E164" s="14">
        <v>0</v>
      </c>
      <c r="F164" s="14">
        <v>0</v>
      </c>
      <c r="G164" s="14">
        <f>F164+E164</f>
        <v>0</v>
      </c>
    </row>
    <row r="165" spans="1:7" s="117" customFormat="1" ht="78" customHeight="1">
      <c r="A165" s="107">
        <v>148</v>
      </c>
      <c r="B165" s="99" t="s">
        <v>497</v>
      </c>
      <c r="C165" s="97" t="s">
        <v>11</v>
      </c>
      <c r="D165" s="98">
        <v>1</v>
      </c>
      <c r="E165" s="14">
        <v>0</v>
      </c>
      <c r="F165" s="14">
        <v>0</v>
      </c>
      <c r="G165" s="14">
        <f>F165+E165</f>
        <v>0</v>
      </c>
    </row>
    <row r="166" spans="1:7" s="117" customFormat="1" ht="19.5" customHeight="1">
      <c r="A166" s="107">
        <v>149</v>
      </c>
      <c r="B166" s="108" t="s">
        <v>495</v>
      </c>
      <c r="C166" s="97" t="s">
        <v>11</v>
      </c>
      <c r="D166" s="98">
        <v>1</v>
      </c>
      <c r="E166" s="14">
        <v>0</v>
      </c>
      <c r="F166" s="14">
        <v>0</v>
      </c>
      <c r="G166" s="14">
        <f>F166+E166</f>
        <v>0</v>
      </c>
    </row>
    <row r="167" spans="1:7" s="117" customFormat="1" ht="19.5" customHeight="1">
      <c r="A167" s="107">
        <v>150</v>
      </c>
      <c r="B167" s="108" t="s">
        <v>590</v>
      </c>
      <c r="C167" s="97" t="s">
        <v>31</v>
      </c>
      <c r="D167" s="98">
        <v>1</v>
      </c>
      <c r="E167" s="14">
        <v>0</v>
      </c>
      <c r="F167" s="14">
        <v>0</v>
      </c>
      <c r="G167" s="14">
        <f>F167+E167</f>
        <v>0</v>
      </c>
    </row>
    <row r="168" spans="1:12" ht="30" customHeight="1">
      <c r="A168" s="107">
        <v>151</v>
      </c>
      <c r="B168" s="9" t="s">
        <v>447</v>
      </c>
      <c r="C168" s="20" t="s">
        <v>31</v>
      </c>
      <c r="D168" s="98">
        <v>1</v>
      </c>
      <c r="E168" s="14">
        <v>0</v>
      </c>
      <c r="F168" s="14">
        <v>0</v>
      </c>
      <c r="G168" s="14">
        <f>F168+E168</f>
        <v>0</v>
      </c>
      <c r="H168" s="18">
        <f>G168*D168</f>
        <v>0</v>
      </c>
      <c r="L168" s="117"/>
    </row>
    <row r="169" spans="1:12" ht="15">
      <c r="A169" s="1"/>
      <c r="B169" s="83" t="s">
        <v>266</v>
      </c>
      <c r="C169" s="14"/>
      <c r="D169" s="14"/>
      <c r="E169" s="14"/>
      <c r="F169" s="14"/>
      <c r="G169" s="14"/>
      <c r="H169" s="18"/>
      <c r="L169" s="117"/>
    </row>
    <row r="170" spans="1:8" ht="30" customHeight="1">
      <c r="A170" s="1" t="s">
        <v>146</v>
      </c>
      <c r="B170" s="41" t="s">
        <v>408</v>
      </c>
      <c r="C170" s="14" t="s">
        <v>31</v>
      </c>
      <c r="D170" s="14">
        <v>1</v>
      </c>
      <c r="E170" s="14">
        <v>0</v>
      </c>
      <c r="F170" s="14">
        <v>0</v>
      </c>
      <c r="G170" s="14">
        <f aca="true" t="shared" si="13" ref="G170:G190">F170+E170</f>
        <v>0</v>
      </c>
      <c r="H170" s="18">
        <f>G170*D170</f>
        <v>0</v>
      </c>
    </row>
    <row r="171" spans="1:8" ht="24.75" customHeight="1">
      <c r="A171" s="1" t="s">
        <v>148</v>
      </c>
      <c r="B171" s="2" t="s">
        <v>91</v>
      </c>
      <c r="C171" s="14" t="s">
        <v>25</v>
      </c>
      <c r="D171" s="14">
        <v>1</v>
      </c>
      <c r="E171" s="14">
        <v>0</v>
      </c>
      <c r="F171" s="14">
        <v>0</v>
      </c>
      <c r="G171" s="14">
        <f t="shared" si="13"/>
        <v>0</v>
      </c>
      <c r="H171" s="18">
        <f>G171*D171</f>
        <v>0</v>
      </c>
    </row>
    <row r="172" spans="1:12" s="49" customFormat="1" ht="24.75" customHeight="1">
      <c r="A172" s="1" t="s">
        <v>150</v>
      </c>
      <c r="B172" s="48" t="s">
        <v>567</v>
      </c>
      <c r="C172" s="25" t="s">
        <v>421</v>
      </c>
      <c r="D172" s="14">
        <v>1</v>
      </c>
      <c r="E172" s="14">
        <v>0</v>
      </c>
      <c r="F172" s="14">
        <v>0</v>
      </c>
      <c r="G172" s="14">
        <f t="shared" si="13"/>
        <v>0</v>
      </c>
      <c r="H172" s="18">
        <f>G172*D172</f>
        <v>0</v>
      </c>
      <c r="L172" s="5"/>
    </row>
    <row r="173" spans="1:8" s="49" customFormat="1" ht="30" customHeight="1">
      <c r="A173" s="1" t="s">
        <v>152</v>
      </c>
      <c r="B173" s="48" t="s">
        <v>420</v>
      </c>
      <c r="C173" s="25" t="s">
        <v>25</v>
      </c>
      <c r="D173" s="14">
        <v>1</v>
      </c>
      <c r="E173" s="14">
        <v>0</v>
      </c>
      <c r="F173" s="14">
        <v>0</v>
      </c>
      <c r="G173" s="14">
        <f t="shared" si="13"/>
        <v>0</v>
      </c>
      <c r="H173" s="18">
        <f>G173*D173</f>
        <v>0</v>
      </c>
    </row>
    <row r="174" spans="1:12" ht="24.75" customHeight="1">
      <c r="A174" s="1" t="s">
        <v>154</v>
      </c>
      <c r="B174" s="2" t="s">
        <v>419</v>
      </c>
      <c r="C174" s="14" t="s">
        <v>31</v>
      </c>
      <c r="D174" s="14">
        <v>1</v>
      </c>
      <c r="E174" s="14">
        <v>0</v>
      </c>
      <c r="F174" s="14">
        <v>0</v>
      </c>
      <c r="G174" s="14">
        <f t="shared" si="13"/>
        <v>0</v>
      </c>
      <c r="H174" s="18">
        <f>G174*D174</f>
        <v>0</v>
      </c>
      <c r="L174" s="49"/>
    </row>
    <row r="175" spans="1:9" s="6" customFormat="1" ht="30" customHeight="1">
      <c r="A175" s="1" t="s">
        <v>156</v>
      </c>
      <c r="B175" s="2" t="s">
        <v>556</v>
      </c>
      <c r="C175" s="17" t="s">
        <v>114</v>
      </c>
      <c r="D175" s="14">
        <v>1</v>
      </c>
      <c r="E175" s="14">
        <v>0</v>
      </c>
      <c r="F175" s="14">
        <v>0</v>
      </c>
      <c r="G175" s="14">
        <f t="shared" si="13"/>
        <v>0</v>
      </c>
      <c r="H175" s="13">
        <f>F175+G175</f>
        <v>0</v>
      </c>
      <c r="I175" s="118"/>
    </row>
    <row r="176" spans="1:8" ht="24.75" customHeight="1">
      <c r="A176" s="1" t="s">
        <v>158</v>
      </c>
      <c r="B176" s="7" t="s">
        <v>251</v>
      </c>
      <c r="C176" s="20" t="s">
        <v>11</v>
      </c>
      <c r="D176" s="14">
        <v>1</v>
      </c>
      <c r="E176" s="14">
        <v>0</v>
      </c>
      <c r="F176" s="14">
        <v>0</v>
      </c>
      <c r="G176" s="14">
        <f t="shared" si="13"/>
        <v>0</v>
      </c>
      <c r="H176" s="18">
        <f aca="true" t="shared" si="14" ref="H176:H182">G176*D176</f>
        <v>0</v>
      </c>
    </row>
    <row r="177" spans="1:8" ht="24.75" customHeight="1">
      <c r="A177" s="1" t="s">
        <v>160</v>
      </c>
      <c r="B177" s="9" t="s">
        <v>252</v>
      </c>
      <c r="C177" s="20" t="s">
        <v>11</v>
      </c>
      <c r="D177" s="14">
        <v>1</v>
      </c>
      <c r="E177" s="14">
        <v>0</v>
      </c>
      <c r="F177" s="14">
        <v>0</v>
      </c>
      <c r="G177" s="14">
        <f t="shared" si="13"/>
        <v>0</v>
      </c>
      <c r="H177" s="18">
        <f t="shared" si="14"/>
        <v>0</v>
      </c>
    </row>
    <row r="178" spans="1:8" ht="24.75" customHeight="1">
      <c r="A178" s="1" t="s">
        <v>162</v>
      </c>
      <c r="B178" s="9" t="s">
        <v>427</v>
      </c>
      <c r="C178" s="20" t="s">
        <v>11</v>
      </c>
      <c r="D178" s="14">
        <v>1</v>
      </c>
      <c r="E178" s="14">
        <v>0</v>
      </c>
      <c r="F178" s="14">
        <v>0</v>
      </c>
      <c r="G178" s="14">
        <f t="shared" si="13"/>
        <v>0</v>
      </c>
      <c r="H178" s="18">
        <f t="shared" si="14"/>
        <v>0</v>
      </c>
    </row>
    <row r="179" spans="1:8" ht="30" customHeight="1">
      <c r="A179" s="1" t="s">
        <v>164</v>
      </c>
      <c r="B179" s="9" t="s">
        <v>428</v>
      </c>
      <c r="C179" s="20" t="s">
        <v>77</v>
      </c>
      <c r="D179" s="14">
        <v>1</v>
      </c>
      <c r="E179" s="14">
        <v>0</v>
      </c>
      <c r="F179" s="14">
        <v>0</v>
      </c>
      <c r="G179" s="14">
        <f t="shared" si="13"/>
        <v>0</v>
      </c>
      <c r="H179" s="18">
        <f t="shared" si="14"/>
        <v>0</v>
      </c>
    </row>
    <row r="180" spans="1:12" s="26" customFormat="1" ht="24.75" customHeight="1">
      <c r="A180" s="1" t="s">
        <v>166</v>
      </c>
      <c r="B180" s="24" t="s">
        <v>287</v>
      </c>
      <c r="C180" s="25" t="s">
        <v>344</v>
      </c>
      <c r="D180" s="14">
        <v>1</v>
      </c>
      <c r="E180" s="14">
        <v>0</v>
      </c>
      <c r="F180" s="14">
        <v>0</v>
      </c>
      <c r="G180" s="14">
        <f t="shared" si="13"/>
        <v>0</v>
      </c>
      <c r="H180" s="18">
        <f t="shared" si="14"/>
        <v>0</v>
      </c>
      <c r="L180" s="5"/>
    </row>
    <row r="181" spans="1:12" s="10" customFormat="1" ht="24.75" customHeight="1">
      <c r="A181" s="1" t="s">
        <v>168</v>
      </c>
      <c r="B181" s="9" t="s">
        <v>496</v>
      </c>
      <c r="C181" s="25" t="s">
        <v>344</v>
      </c>
      <c r="D181" s="14">
        <v>1</v>
      </c>
      <c r="E181" s="14">
        <v>0</v>
      </c>
      <c r="F181" s="14">
        <v>0</v>
      </c>
      <c r="G181" s="14">
        <f t="shared" si="13"/>
        <v>0</v>
      </c>
      <c r="H181" s="18">
        <f t="shared" si="14"/>
        <v>0</v>
      </c>
      <c r="L181" s="26"/>
    </row>
    <row r="182" spans="1:8" s="10" customFormat="1" ht="24.75" customHeight="1">
      <c r="A182" s="1" t="s">
        <v>170</v>
      </c>
      <c r="B182" s="9" t="s">
        <v>569</v>
      </c>
      <c r="C182" s="25" t="s">
        <v>344</v>
      </c>
      <c r="D182" s="14">
        <v>1</v>
      </c>
      <c r="E182" s="14">
        <v>0</v>
      </c>
      <c r="F182" s="14">
        <v>0</v>
      </c>
      <c r="G182" s="14">
        <f t="shared" si="13"/>
        <v>0</v>
      </c>
      <c r="H182" s="18">
        <f t="shared" si="14"/>
        <v>0</v>
      </c>
    </row>
    <row r="183" spans="1:8" s="10" customFormat="1" ht="30" customHeight="1">
      <c r="A183" s="1" t="s">
        <v>172</v>
      </c>
      <c r="B183" s="9" t="s">
        <v>568</v>
      </c>
      <c r="C183" s="25" t="s">
        <v>31</v>
      </c>
      <c r="D183" s="14">
        <v>1</v>
      </c>
      <c r="E183" s="14">
        <v>0</v>
      </c>
      <c r="F183" s="14">
        <v>0</v>
      </c>
      <c r="G183" s="14">
        <f t="shared" si="13"/>
        <v>0</v>
      </c>
      <c r="H183" s="18"/>
    </row>
    <row r="184" spans="1:8" s="10" customFormat="1" ht="30" customHeight="1">
      <c r="A184" s="1" t="s">
        <v>174</v>
      </c>
      <c r="B184" s="27" t="s">
        <v>546</v>
      </c>
      <c r="C184" s="33" t="s">
        <v>31</v>
      </c>
      <c r="D184" s="14">
        <v>1</v>
      </c>
      <c r="E184" s="14">
        <v>0</v>
      </c>
      <c r="F184" s="14">
        <v>0</v>
      </c>
      <c r="G184" s="14">
        <f t="shared" si="13"/>
        <v>0</v>
      </c>
      <c r="H184" s="18"/>
    </row>
    <row r="185" spans="1:8" s="10" customFormat="1" ht="30" customHeight="1">
      <c r="A185" s="1" t="s">
        <v>176</v>
      </c>
      <c r="B185" s="27" t="s">
        <v>545</v>
      </c>
      <c r="C185" s="33" t="s">
        <v>31</v>
      </c>
      <c r="D185" s="14">
        <v>1</v>
      </c>
      <c r="E185" s="14">
        <v>0</v>
      </c>
      <c r="F185" s="14">
        <v>0</v>
      </c>
      <c r="G185" s="14">
        <f t="shared" si="13"/>
        <v>0</v>
      </c>
      <c r="H185" s="18"/>
    </row>
    <row r="186" spans="1:8" s="10" customFormat="1" ht="24.75" customHeight="1">
      <c r="A186" s="1" t="s">
        <v>178</v>
      </c>
      <c r="B186" s="3" t="s">
        <v>451</v>
      </c>
      <c r="C186" s="20" t="s">
        <v>25</v>
      </c>
      <c r="D186" s="14">
        <v>1</v>
      </c>
      <c r="E186" s="14">
        <v>0</v>
      </c>
      <c r="F186" s="14">
        <v>0</v>
      </c>
      <c r="G186" s="14">
        <f t="shared" si="13"/>
        <v>0</v>
      </c>
      <c r="H186" s="18">
        <f>G186*D186</f>
        <v>0</v>
      </c>
    </row>
    <row r="187" spans="1:8" s="10" customFormat="1" ht="24.75" customHeight="1">
      <c r="A187" s="1" t="s">
        <v>180</v>
      </c>
      <c r="B187" s="3" t="s">
        <v>553</v>
      </c>
      <c r="C187" s="20" t="s">
        <v>25</v>
      </c>
      <c r="D187" s="14">
        <v>1</v>
      </c>
      <c r="E187" s="14">
        <v>0</v>
      </c>
      <c r="F187" s="14">
        <v>0</v>
      </c>
      <c r="G187" s="14">
        <f t="shared" si="13"/>
        <v>0</v>
      </c>
      <c r="H187" s="18"/>
    </row>
    <row r="188" spans="1:8" s="10" customFormat="1" ht="24.75" customHeight="1">
      <c r="A188" s="1" t="s">
        <v>182</v>
      </c>
      <c r="B188" s="3" t="s">
        <v>554</v>
      </c>
      <c r="C188" s="20" t="s">
        <v>25</v>
      </c>
      <c r="D188" s="14">
        <v>1</v>
      </c>
      <c r="E188" s="14">
        <v>0</v>
      </c>
      <c r="F188" s="14">
        <v>0</v>
      </c>
      <c r="G188" s="14">
        <f t="shared" si="13"/>
        <v>0</v>
      </c>
      <c r="H188" s="18"/>
    </row>
    <row r="189" spans="1:8" s="10" customFormat="1" ht="24.75" customHeight="1">
      <c r="A189" s="1" t="s">
        <v>184</v>
      </c>
      <c r="B189" s="3" t="s">
        <v>555</v>
      </c>
      <c r="C189" s="20" t="s">
        <v>25</v>
      </c>
      <c r="D189" s="14">
        <v>1</v>
      </c>
      <c r="E189" s="14">
        <v>0</v>
      </c>
      <c r="F189" s="14">
        <v>0</v>
      </c>
      <c r="G189" s="14">
        <f t="shared" si="13"/>
        <v>0</v>
      </c>
      <c r="H189" s="18"/>
    </row>
    <row r="190" spans="1:12" ht="24.75" customHeight="1">
      <c r="A190" s="1" t="s">
        <v>186</v>
      </c>
      <c r="B190" s="3" t="s">
        <v>450</v>
      </c>
      <c r="C190" s="20" t="s">
        <v>25</v>
      </c>
      <c r="D190" s="14">
        <v>1</v>
      </c>
      <c r="E190" s="14">
        <v>0</v>
      </c>
      <c r="F190" s="14">
        <v>0</v>
      </c>
      <c r="G190" s="14">
        <f t="shared" si="13"/>
        <v>0</v>
      </c>
      <c r="H190" s="18">
        <f>G190*D190</f>
        <v>0</v>
      </c>
      <c r="L190" s="10"/>
    </row>
    <row r="191" spans="1:8" ht="21.75" customHeight="1">
      <c r="A191" s="124" t="s">
        <v>102</v>
      </c>
      <c r="B191" s="125"/>
      <c r="C191" s="126"/>
      <c r="D191" s="81"/>
      <c r="E191" s="81"/>
      <c r="F191" s="81"/>
      <c r="G191" s="81"/>
      <c r="H191" s="45"/>
    </row>
    <row r="192" spans="1:8" ht="30" customHeight="1">
      <c r="A192" s="1" t="s">
        <v>188</v>
      </c>
      <c r="B192" s="2" t="s">
        <v>104</v>
      </c>
      <c r="C192" s="14" t="s">
        <v>105</v>
      </c>
      <c r="D192" s="14">
        <v>1</v>
      </c>
      <c r="E192" s="14">
        <v>0</v>
      </c>
      <c r="F192" s="14">
        <v>0</v>
      </c>
      <c r="G192" s="14">
        <f aca="true" t="shared" si="15" ref="G192:G220">F192+E192</f>
        <v>0</v>
      </c>
      <c r="H192" s="18">
        <f aca="true" t="shared" si="16" ref="H192:H201">G192*D192</f>
        <v>0</v>
      </c>
    </row>
    <row r="193" spans="1:8" ht="30" customHeight="1">
      <c r="A193" s="1" t="s">
        <v>189</v>
      </c>
      <c r="B193" s="2" t="s">
        <v>107</v>
      </c>
      <c r="C193" s="14" t="s">
        <v>105</v>
      </c>
      <c r="D193" s="14">
        <v>1</v>
      </c>
      <c r="E193" s="14">
        <v>0</v>
      </c>
      <c r="F193" s="14">
        <v>0</v>
      </c>
      <c r="G193" s="14">
        <f t="shared" si="15"/>
        <v>0</v>
      </c>
      <c r="H193" s="18">
        <f t="shared" si="16"/>
        <v>0</v>
      </c>
    </row>
    <row r="194" spans="1:8" ht="24.75" customHeight="1">
      <c r="A194" s="1" t="s">
        <v>190</v>
      </c>
      <c r="B194" s="2" t="s">
        <v>109</v>
      </c>
      <c r="C194" s="14" t="s">
        <v>25</v>
      </c>
      <c r="D194" s="14">
        <v>1</v>
      </c>
      <c r="E194" s="14">
        <v>0</v>
      </c>
      <c r="F194" s="14">
        <v>0</v>
      </c>
      <c r="G194" s="14">
        <f t="shared" si="15"/>
        <v>0</v>
      </c>
      <c r="H194" s="18">
        <f t="shared" si="16"/>
        <v>0</v>
      </c>
    </row>
    <row r="195" spans="1:8" ht="24.75" customHeight="1">
      <c r="A195" s="1" t="s">
        <v>191</v>
      </c>
      <c r="B195" s="2" t="s">
        <v>111</v>
      </c>
      <c r="C195" s="14" t="s">
        <v>25</v>
      </c>
      <c r="D195" s="14">
        <v>1</v>
      </c>
      <c r="E195" s="14">
        <v>0</v>
      </c>
      <c r="F195" s="14">
        <v>0</v>
      </c>
      <c r="G195" s="14">
        <f t="shared" si="15"/>
        <v>0</v>
      </c>
      <c r="H195" s="18">
        <f t="shared" si="16"/>
        <v>0</v>
      </c>
    </row>
    <row r="196" spans="1:8" ht="24.75" customHeight="1">
      <c r="A196" s="1" t="s">
        <v>192</v>
      </c>
      <c r="B196" s="2" t="s">
        <v>113</v>
      </c>
      <c r="C196" s="14" t="s">
        <v>114</v>
      </c>
      <c r="D196" s="14">
        <v>1</v>
      </c>
      <c r="E196" s="14">
        <v>0</v>
      </c>
      <c r="F196" s="14">
        <v>0</v>
      </c>
      <c r="G196" s="14">
        <f t="shared" si="15"/>
        <v>0</v>
      </c>
      <c r="H196" s="18">
        <f t="shared" si="16"/>
        <v>0</v>
      </c>
    </row>
    <row r="197" spans="1:8" ht="30" customHeight="1">
      <c r="A197" s="1" t="s">
        <v>194</v>
      </c>
      <c r="B197" s="2" t="s">
        <v>116</v>
      </c>
      <c r="C197" s="14" t="s">
        <v>114</v>
      </c>
      <c r="D197" s="14">
        <v>1</v>
      </c>
      <c r="E197" s="14">
        <v>0</v>
      </c>
      <c r="F197" s="14">
        <v>0</v>
      </c>
      <c r="G197" s="14">
        <f t="shared" si="15"/>
        <v>0</v>
      </c>
      <c r="H197" s="18">
        <f t="shared" si="16"/>
        <v>0</v>
      </c>
    </row>
    <row r="198" spans="1:8" ht="24.75" customHeight="1">
      <c r="A198" s="1" t="s">
        <v>196</v>
      </c>
      <c r="B198" s="2" t="s">
        <v>118</v>
      </c>
      <c r="C198" s="14" t="s">
        <v>114</v>
      </c>
      <c r="D198" s="14">
        <v>1</v>
      </c>
      <c r="E198" s="14">
        <v>0</v>
      </c>
      <c r="F198" s="14">
        <v>0</v>
      </c>
      <c r="G198" s="14">
        <f t="shared" si="15"/>
        <v>0</v>
      </c>
      <c r="H198" s="18">
        <f t="shared" si="16"/>
        <v>0</v>
      </c>
    </row>
    <row r="199" spans="1:8" ht="30" customHeight="1">
      <c r="A199" s="1" t="s">
        <v>198</v>
      </c>
      <c r="B199" s="2" t="s">
        <v>120</v>
      </c>
      <c r="C199" s="14" t="s">
        <v>114</v>
      </c>
      <c r="D199" s="14">
        <v>1</v>
      </c>
      <c r="E199" s="14">
        <v>0</v>
      </c>
      <c r="F199" s="14">
        <v>0</v>
      </c>
      <c r="G199" s="14">
        <f t="shared" si="15"/>
        <v>0</v>
      </c>
      <c r="H199" s="18">
        <f t="shared" si="16"/>
        <v>0</v>
      </c>
    </row>
    <row r="200" spans="1:8" ht="24.75" customHeight="1">
      <c r="A200" s="1" t="s">
        <v>200</v>
      </c>
      <c r="B200" s="2" t="s">
        <v>122</v>
      </c>
      <c r="C200" s="14" t="s">
        <v>114</v>
      </c>
      <c r="D200" s="14">
        <v>1</v>
      </c>
      <c r="E200" s="14">
        <v>0</v>
      </c>
      <c r="F200" s="14">
        <v>0</v>
      </c>
      <c r="G200" s="14">
        <f t="shared" si="15"/>
        <v>0</v>
      </c>
      <c r="H200" s="18">
        <f t="shared" si="16"/>
        <v>0</v>
      </c>
    </row>
    <row r="201" spans="1:8" ht="30" customHeight="1">
      <c r="A201" s="1" t="s">
        <v>201</v>
      </c>
      <c r="B201" s="2" t="s">
        <v>407</v>
      </c>
      <c r="C201" s="14" t="s">
        <v>25</v>
      </c>
      <c r="D201" s="14">
        <v>1</v>
      </c>
      <c r="E201" s="14">
        <v>0</v>
      </c>
      <c r="F201" s="14">
        <v>0</v>
      </c>
      <c r="G201" s="14">
        <f t="shared" si="15"/>
        <v>0</v>
      </c>
      <c r="H201" s="18">
        <f t="shared" si="16"/>
        <v>0</v>
      </c>
    </row>
    <row r="202" spans="1:8" ht="30" customHeight="1">
      <c r="A202" s="1" t="s">
        <v>203</v>
      </c>
      <c r="B202" s="2" t="s">
        <v>562</v>
      </c>
      <c r="C202" s="14" t="s">
        <v>25</v>
      </c>
      <c r="D202" s="14">
        <v>1</v>
      </c>
      <c r="E202" s="14">
        <v>0</v>
      </c>
      <c r="F202" s="14">
        <v>0</v>
      </c>
      <c r="G202" s="14">
        <f t="shared" si="15"/>
        <v>0</v>
      </c>
      <c r="H202" s="18"/>
    </row>
    <row r="203" spans="1:8" ht="30" customHeight="1">
      <c r="A203" s="1" t="s">
        <v>206</v>
      </c>
      <c r="B203" s="2" t="s">
        <v>406</v>
      </c>
      <c r="C203" s="14" t="s">
        <v>25</v>
      </c>
      <c r="D203" s="14">
        <v>1</v>
      </c>
      <c r="E203" s="14">
        <v>0</v>
      </c>
      <c r="F203" s="14">
        <v>0</v>
      </c>
      <c r="G203" s="14">
        <f t="shared" si="15"/>
        <v>0</v>
      </c>
      <c r="H203" s="18">
        <f>G203*D203</f>
        <v>0</v>
      </c>
    </row>
    <row r="204" spans="1:8" ht="38.25">
      <c r="A204" s="1" t="s">
        <v>207</v>
      </c>
      <c r="B204" s="2" t="s">
        <v>564</v>
      </c>
      <c r="C204" s="14" t="s">
        <v>25</v>
      </c>
      <c r="D204" s="14">
        <v>1</v>
      </c>
      <c r="E204" s="14">
        <v>0</v>
      </c>
      <c r="F204" s="14">
        <v>0</v>
      </c>
      <c r="G204" s="14">
        <f t="shared" si="15"/>
        <v>0</v>
      </c>
      <c r="H204" s="18"/>
    </row>
    <row r="205" spans="1:8" ht="30" customHeight="1">
      <c r="A205" s="1" t="s">
        <v>208</v>
      </c>
      <c r="B205" s="2" t="s">
        <v>563</v>
      </c>
      <c r="C205" s="14" t="s">
        <v>25</v>
      </c>
      <c r="D205" s="14">
        <v>1</v>
      </c>
      <c r="E205" s="14">
        <v>0</v>
      </c>
      <c r="F205" s="14">
        <v>0</v>
      </c>
      <c r="G205" s="14">
        <f t="shared" si="15"/>
        <v>0</v>
      </c>
      <c r="H205" s="18"/>
    </row>
    <row r="206" spans="1:8" ht="18" customHeight="1">
      <c r="A206" s="1" t="s">
        <v>209</v>
      </c>
      <c r="B206" s="2" t="s">
        <v>565</v>
      </c>
      <c r="C206" s="14" t="s">
        <v>25</v>
      </c>
      <c r="D206" s="14">
        <v>1</v>
      </c>
      <c r="E206" s="14">
        <v>0</v>
      </c>
      <c r="F206" s="14">
        <v>0</v>
      </c>
      <c r="G206" s="14">
        <f t="shared" si="15"/>
        <v>0</v>
      </c>
      <c r="H206" s="18"/>
    </row>
    <row r="207" spans="1:8" ht="18" customHeight="1">
      <c r="A207" s="1" t="s">
        <v>210</v>
      </c>
      <c r="B207" s="2" t="s">
        <v>566</v>
      </c>
      <c r="C207" s="14" t="s">
        <v>25</v>
      </c>
      <c r="D207" s="14">
        <v>1</v>
      </c>
      <c r="E207" s="14">
        <v>0</v>
      </c>
      <c r="F207" s="14">
        <v>0</v>
      </c>
      <c r="G207" s="14">
        <f t="shared" si="15"/>
        <v>0</v>
      </c>
      <c r="H207" s="18"/>
    </row>
    <row r="208" spans="1:8" ht="30" customHeight="1">
      <c r="A208" s="1" t="s">
        <v>211</v>
      </c>
      <c r="B208" s="2" t="s">
        <v>125</v>
      </c>
      <c r="C208" s="14" t="s">
        <v>77</v>
      </c>
      <c r="D208" s="14">
        <v>1</v>
      </c>
      <c r="E208" s="14">
        <v>0</v>
      </c>
      <c r="F208" s="14">
        <v>0</v>
      </c>
      <c r="G208" s="14">
        <f t="shared" si="15"/>
        <v>0</v>
      </c>
      <c r="H208" s="18">
        <f aca="true" t="shared" si="17" ref="H208:H214">G208*D208</f>
        <v>0</v>
      </c>
    </row>
    <row r="209" spans="1:8" ht="24.75" customHeight="1">
      <c r="A209" s="1" t="s">
        <v>212</v>
      </c>
      <c r="B209" s="2" t="s">
        <v>400</v>
      </c>
      <c r="C209" s="14" t="s">
        <v>25</v>
      </c>
      <c r="D209" s="14">
        <v>1</v>
      </c>
      <c r="E209" s="14">
        <v>0</v>
      </c>
      <c r="F209" s="14">
        <v>0</v>
      </c>
      <c r="G209" s="14">
        <f t="shared" si="15"/>
        <v>0</v>
      </c>
      <c r="H209" s="18">
        <f t="shared" si="17"/>
        <v>0</v>
      </c>
    </row>
    <row r="210" spans="1:8" ht="24.75" customHeight="1">
      <c r="A210" s="1" t="s">
        <v>213</v>
      </c>
      <c r="B210" s="2" t="s">
        <v>126</v>
      </c>
      <c r="C210" s="14" t="s">
        <v>25</v>
      </c>
      <c r="D210" s="14">
        <v>1</v>
      </c>
      <c r="E210" s="14">
        <v>0</v>
      </c>
      <c r="F210" s="14">
        <v>0</v>
      </c>
      <c r="G210" s="14">
        <f t="shared" si="15"/>
        <v>0</v>
      </c>
      <c r="H210" s="18">
        <f t="shared" si="17"/>
        <v>0</v>
      </c>
    </row>
    <row r="211" spans="1:8" ht="24.75" customHeight="1">
      <c r="A211" s="1" t="s">
        <v>214</v>
      </c>
      <c r="B211" s="2" t="s">
        <v>127</v>
      </c>
      <c r="C211" s="14" t="s">
        <v>25</v>
      </c>
      <c r="D211" s="14">
        <v>1</v>
      </c>
      <c r="E211" s="14">
        <v>0</v>
      </c>
      <c r="F211" s="14">
        <v>0</v>
      </c>
      <c r="G211" s="14">
        <f t="shared" si="15"/>
        <v>0</v>
      </c>
      <c r="H211" s="18">
        <f t="shared" si="17"/>
        <v>0</v>
      </c>
    </row>
    <row r="212" spans="1:8" ht="24.75" customHeight="1">
      <c r="A212" s="1" t="s">
        <v>215</v>
      </c>
      <c r="B212" s="2" t="s">
        <v>128</v>
      </c>
      <c r="C212" s="14" t="s">
        <v>25</v>
      </c>
      <c r="D212" s="14">
        <v>1</v>
      </c>
      <c r="E212" s="14">
        <v>0</v>
      </c>
      <c r="F212" s="14">
        <v>0</v>
      </c>
      <c r="G212" s="14">
        <f t="shared" si="15"/>
        <v>0</v>
      </c>
      <c r="H212" s="18">
        <f t="shared" si="17"/>
        <v>0</v>
      </c>
    </row>
    <row r="213" spans="1:8" ht="30" customHeight="1">
      <c r="A213" s="1" t="s">
        <v>216</v>
      </c>
      <c r="B213" s="2" t="s">
        <v>294</v>
      </c>
      <c r="C213" s="14" t="s">
        <v>25</v>
      </c>
      <c r="D213" s="14">
        <v>1</v>
      </c>
      <c r="E213" s="14">
        <v>0</v>
      </c>
      <c r="F213" s="14">
        <v>0</v>
      </c>
      <c r="G213" s="14">
        <f t="shared" si="15"/>
        <v>0</v>
      </c>
      <c r="H213" s="18">
        <f t="shared" si="17"/>
        <v>0</v>
      </c>
    </row>
    <row r="214" spans="1:8" ht="24.75" customHeight="1">
      <c r="A214" s="1" t="s">
        <v>217</v>
      </c>
      <c r="B214" s="2" t="s">
        <v>405</v>
      </c>
      <c r="C214" s="14" t="s">
        <v>25</v>
      </c>
      <c r="D214" s="14">
        <v>1</v>
      </c>
      <c r="E214" s="14">
        <v>0</v>
      </c>
      <c r="F214" s="14">
        <v>0</v>
      </c>
      <c r="G214" s="14">
        <f t="shared" si="15"/>
        <v>0</v>
      </c>
      <c r="H214" s="18">
        <f t="shared" si="17"/>
        <v>0</v>
      </c>
    </row>
    <row r="215" spans="1:8" ht="24.75" customHeight="1">
      <c r="A215" s="1" t="s">
        <v>218</v>
      </c>
      <c r="B215" s="2" t="s">
        <v>591</v>
      </c>
      <c r="C215" s="14" t="s">
        <v>25</v>
      </c>
      <c r="D215" s="14">
        <v>1</v>
      </c>
      <c r="E215" s="14">
        <v>0</v>
      </c>
      <c r="F215" s="14">
        <v>0</v>
      </c>
      <c r="G215" s="14">
        <f t="shared" si="15"/>
        <v>0</v>
      </c>
      <c r="H215" s="18"/>
    </row>
    <row r="216" spans="1:12" s="10" customFormat="1" ht="30" customHeight="1">
      <c r="A216" s="1" t="s">
        <v>219</v>
      </c>
      <c r="B216" s="7" t="s">
        <v>458</v>
      </c>
      <c r="C216" s="51" t="s">
        <v>25</v>
      </c>
      <c r="D216" s="14">
        <v>1</v>
      </c>
      <c r="E216" s="14">
        <v>0</v>
      </c>
      <c r="F216" s="14">
        <v>0</v>
      </c>
      <c r="G216" s="14">
        <f t="shared" si="15"/>
        <v>0</v>
      </c>
      <c r="H216" s="18">
        <f>G216*D216</f>
        <v>0</v>
      </c>
      <c r="L216" s="5"/>
    </row>
    <row r="217" spans="1:12" ht="24.75" customHeight="1">
      <c r="A217" s="1" t="s">
        <v>220</v>
      </c>
      <c r="B217" s="7" t="s">
        <v>558</v>
      </c>
      <c r="C217" s="56" t="s">
        <v>25</v>
      </c>
      <c r="D217" s="14">
        <v>1</v>
      </c>
      <c r="E217" s="93">
        <v>0</v>
      </c>
      <c r="F217" s="93">
        <v>0</v>
      </c>
      <c r="G217" s="13">
        <f t="shared" si="15"/>
        <v>0</v>
      </c>
      <c r="H217" s="13">
        <f>G217*D217</f>
        <v>0</v>
      </c>
      <c r="L217" s="10"/>
    </row>
    <row r="218" spans="1:8" ht="24.75" customHeight="1">
      <c r="A218" s="1" t="s">
        <v>269</v>
      </c>
      <c r="B218" s="2" t="s">
        <v>559</v>
      </c>
      <c r="C218" s="56" t="s">
        <v>25</v>
      </c>
      <c r="D218" s="14">
        <v>1</v>
      </c>
      <c r="E218" s="93">
        <v>0</v>
      </c>
      <c r="F218" s="93">
        <v>0</v>
      </c>
      <c r="G218" s="13">
        <f t="shared" si="15"/>
        <v>0</v>
      </c>
      <c r="H218" s="13"/>
    </row>
    <row r="219" spans="1:12" s="10" customFormat="1" ht="30" customHeight="1">
      <c r="A219" s="1" t="s">
        <v>270</v>
      </c>
      <c r="B219" s="7" t="s">
        <v>457</v>
      </c>
      <c r="C219" s="51" t="s">
        <v>25</v>
      </c>
      <c r="D219" s="14">
        <v>1</v>
      </c>
      <c r="E219" s="14">
        <v>0</v>
      </c>
      <c r="F219" s="14">
        <v>0</v>
      </c>
      <c r="G219" s="14">
        <f t="shared" si="15"/>
        <v>0</v>
      </c>
      <c r="H219" s="18">
        <f>G219*D219</f>
        <v>0</v>
      </c>
      <c r="L219" s="5"/>
    </row>
    <row r="220" spans="1:12" ht="30" customHeight="1">
      <c r="A220" s="1" t="s">
        <v>271</v>
      </c>
      <c r="B220" s="2" t="s">
        <v>293</v>
      </c>
      <c r="C220" s="14" t="s">
        <v>25</v>
      </c>
      <c r="D220" s="14">
        <v>1</v>
      </c>
      <c r="E220" s="14">
        <v>0</v>
      </c>
      <c r="F220" s="14">
        <v>0</v>
      </c>
      <c r="G220" s="14">
        <f t="shared" si="15"/>
        <v>0</v>
      </c>
      <c r="H220" s="13">
        <f>G220*D220</f>
        <v>0</v>
      </c>
      <c r="L220" s="10"/>
    </row>
    <row r="221" spans="1:8" ht="36.75" customHeight="1">
      <c r="A221" s="124" t="s">
        <v>129</v>
      </c>
      <c r="B221" s="125"/>
      <c r="C221" s="126"/>
      <c r="D221" s="74"/>
      <c r="E221" s="74"/>
      <c r="F221" s="74"/>
      <c r="G221" s="74"/>
      <c r="H221" s="44"/>
    </row>
    <row r="222" spans="1:12" s="28" customFormat="1" ht="19.5" customHeight="1">
      <c r="A222" s="1" t="s">
        <v>272</v>
      </c>
      <c r="B222" s="9" t="s">
        <v>268</v>
      </c>
      <c r="C222" s="14" t="s">
        <v>131</v>
      </c>
      <c r="D222" s="14">
        <v>1</v>
      </c>
      <c r="E222" s="14">
        <v>0</v>
      </c>
      <c r="F222" s="14">
        <v>0</v>
      </c>
      <c r="G222" s="14">
        <f aca="true" t="shared" si="18" ref="G222:G253">F222+E222</f>
        <v>0</v>
      </c>
      <c r="H222" s="18">
        <f aca="true" t="shared" si="19" ref="H222:H253">G222*D222</f>
        <v>0</v>
      </c>
      <c r="L222" s="5"/>
    </row>
    <row r="223" spans="1:12" s="10" customFormat="1" ht="19.5" customHeight="1">
      <c r="A223" s="1" t="s">
        <v>273</v>
      </c>
      <c r="B223" s="8" t="s">
        <v>253</v>
      </c>
      <c r="C223" s="12" t="s">
        <v>25</v>
      </c>
      <c r="D223" s="14">
        <v>1</v>
      </c>
      <c r="E223" s="14">
        <v>0</v>
      </c>
      <c r="F223" s="14">
        <v>0</v>
      </c>
      <c r="G223" s="14">
        <f t="shared" si="18"/>
        <v>0</v>
      </c>
      <c r="H223" s="18">
        <f t="shared" si="19"/>
        <v>0</v>
      </c>
      <c r="L223" s="28"/>
    </row>
    <row r="224" spans="1:8" s="10" customFormat="1" ht="19.5" customHeight="1">
      <c r="A224" s="1" t="s">
        <v>274</v>
      </c>
      <c r="B224" s="8" t="s">
        <v>254</v>
      </c>
      <c r="C224" s="12" t="s">
        <v>25</v>
      </c>
      <c r="D224" s="14">
        <v>1</v>
      </c>
      <c r="E224" s="14">
        <v>0</v>
      </c>
      <c r="F224" s="14">
        <v>0</v>
      </c>
      <c r="G224" s="14">
        <f t="shared" si="18"/>
        <v>0</v>
      </c>
      <c r="H224" s="18">
        <f t="shared" si="19"/>
        <v>0</v>
      </c>
    </row>
    <row r="225" spans="1:8" s="10" customFormat="1" ht="19.5" customHeight="1">
      <c r="A225" s="1" t="s">
        <v>275</v>
      </c>
      <c r="B225" s="8" t="s">
        <v>255</v>
      </c>
      <c r="C225" s="12" t="s">
        <v>25</v>
      </c>
      <c r="D225" s="14">
        <v>1</v>
      </c>
      <c r="E225" s="14">
        <v>0</v>
      </c>
      <c r="F225" s="14">
        <v>0</v>
      </c>
      <c r="G225" s="14">
        <f t="shared" si="18"/>
        <v>0</v>
      </c>
      <c r="H225" s="18">
        <f t="shared" si="19"/>
        <v>0</v>
      </c>
    </row>
    <row r="226" spans="1:12" ht="19.5" customHeight="1">
      <c r="A226" s="1" t="s">
        <v>276</v>
      </c>
      <c r="B226" s="2" t="s">
        <v>130</v>
      </c>
      <c r="C226" s="14" t="s">
        <v>131</v>
      </c>
      <c r="D226" s="14">
        <v>1</v>
      </c>
      <c r="E226" s="14">
        <v>0</v>
      </c>
      <c r="F226" s="14">
        <v>0</v>
      </c>
      <c r="G226" s="14">
        <f t="shared" si="18"/>
        <v>0</v>
      </c>
      <c r="H226" s="18">
        <f t="shared" si="19"/>
        <v>0</v>
      </c>
      <c r="L226" s="10"/>
    </row>
    <row r="227" spans="1:8" ht="19.5" customHeight="1">
      <c r="A227" s="1" t="s">
        <v>277</v>
      </c>
      <c r="B227" s="2" t="s">
        <v>132</v>
      </c>
      <c r="C227" s="14" t="s">
        <v>131</v>
      </c>
      <c r="D227" s="14">
        <v>1</v>
      </c>
      <c r="E227" s="14">
        <v>0</v>
      </c>
      <c r="F227" s="14">
        <v>0</v>
      </c>
      <c r="G227" s="14">
        <f t="shared" si="18"/>
        <v>0</v>
      </c>
      <c r="H227" s="18">
        <f t="shared" si="19"/>
        <v>0</v>
      </c>
    </row>
    <row r="228" spans="1:8" ht="19.5" customHeight="1">
      <c r="A228" s="1" t="s">
        <v>278</v>
      </c>
      <c r="B228" s="2" t="s">
        <v>133</v>
      </c>
      <c r="C228" s="14" t="s">
        <v>131</v>
      </c>
      <c r="D228" s="14">
        <v>1</v>
      </c>
      <c r="E228" s="14">
        <v>0</v>
      </c>
      <c r="F228" s="14">
        <v>0</v>
      </c>
      <c r="G228" s="14">
        <f t="shared" si="18"/>
        <v>0</v>
      </c>
      <c r="H228" s="18">
        <f t="shared" si="19"/>
        <v>0</v>
      </c>
    </row>
    <row r="229" spans="1:8" ht="19.5" customHeight="1">
      <c r="A229" s="1" t="s">
        <v>279</v>
      </c>
      <c r="B229" s="2" t="s">
        <v>134</v>
      </c>
      <c r="C229" s="14" t="s">
        <v>131</v>
      </c>
      <c r="D229" s="14">
        <v>1</v>
      </c>
      <c r="E229" s="14">
        <v>0</v>
      </c>
      <c r="F229" s="14">
        <v>0</v>
      </c>
      <c r="G229" s="14">
        <f t="shared" si="18"/>
        <v>0</v>
      </c>
      <c r="H229" s="18">
        <f t="shared" si="19"/>
        <v>0</v>
      </c>
    </row>
    <row r="230" spans="1:8" ht="19.5" customHeight="1">
      <c r="A230" s="1" t="s">
        <v>280</v>
      </c>
      <c r="B230" s="2" t="s">
        <v>135</v>
      </c>
      <c r="C230" s="14" t="s">
        <v>131</v>
      </c>
      <c r="D230" s="14">
        <v>1</v>
      </c>
      <c r="E230" s="14">
        <v>0</v>
      </c>
      <c r="F230" s="14">
        <v>0</v>
      </c>
      <c r="G230" s="14">
        <f t="shared" si="18"/>
        <v>0</v>
      </c>
      <c r="H230" s="18">
        <f t="shared" si="19"/>
        <v>0</v>
      </c>
    </row>
    <row r="231" spans="1:8" ht="19.5" customHeight="1">
      <c r="A231" s="1" t="s">
        <v>281</v>
      </c>
      <c r="B231" s="2" t="s">
        <v>136</v>
      </c>
      <c r="C231" s="14" t="s">
        <v>131</v>
      </c>
      <c r="D231" s="14">
        <v>1</v>
      </c>
      <c r="E231" s="14">
        <v>0</v>
      </c>
      <c r="F231" s="14">
        <v>0</v>
      </c>
      <c r="G231" s="14">
        <f t="shared" si="18"/>
        <v>0</v>
      </c>
      <c r="H231" s="18">
        <f t="shared" si="19"/>
        <v>0</v>
      </c>
    </row>
    <row r="232" spans="1:8" ht="19.5" customHeight="1">
      <c r="A232" s="1" t="s">
        <v>282</v>
      </c>
      <c r="B232" s="2" t="s">
        <v>137</v>
      </c>
      <c r="C232" s="14" t="s">
        <v>131</v>
      </c>
      <c r="D232" s="14">
        <v>1</v>
      </c>
      <c r="E232" s="14">
        <v>0</v>
      </c>
      <c r="F232" s="14">
        <v>0</v>
      </c>
      <c r="G232" s="14">
        <f t="shared" si="18"/>
        <v>0</v>
      </c>
      <c r="H232" s="18">
        <f t="shared" si="19"/>
        <v>0</v>
      </c>
    </row>
    <row r="233" spans="1:8" ht="19.5" customHeight="1">
      <c r="A233" s="1" t="s">
        <v>283</v>
      </c>
      <c r="B233" s="2" t="s">
        <v>138</v>
      </c>
      <c r="C233" s="14" t="s">
        <v>131</v>
      </c>
      <c r="D233" s="14">
        <v>1</v>
      </c>
      <c r="E233" s="14">
        <v>0</v>
      </c>
      <c r="F233" s="14">
        <v>0</v>
      </c>
      <c r="G233" s="14">
        <f t="shared" si="18"/>
        <v>0</v>
      </c>
      <c r="H233" s="18">
        <f t="shared" si="19"/>
        <v>0</v>
      </c>
    </row>
    <row r="234" spans="1:8" ht="30" customHeight="1">
      <c r="A234" s="1" t="s">
        <v>284</v>
      </c>
      <c r="B234" s="2" t="s">
        <v>139</v>
      </c>
      <c r="C234" s="14" t="s">
        <v>131</v>
      </c>
      <c r="D234" s="14">
        <v>1</v>
      </c>
      <c r="E234" s="14">
        <v>0</v>
      </c>
      <c r="F234" s="14">
        <v>0</v>
      </c>
      <c r="G234" s="14">
        <f t="shared" si="18"/>
        <v>0</v>
      </c>
      <c r="H234" s="18">
        <f t="shared" si="19"/>
        <v>0</v>
      </c>
    </row>
    <row r="235" spans="1:8" ht="30" customHeight="1">
      <c r="A235" s="1" t="s">
        <v>286</v>
      </c>
      <c r="B235" s="2" t="s">
        <v>140</v>
      </c>
      <c r="C235" s="14" t="s">
        <v>131</v>
      </c>
      <c r="D235" s="14">
        <v>1</v>
      </c>
      <c r="E235" s="14">
        <v>0</v>
      </c>
      <c r="F235" s="14">
        <v>0</v>
      </c>
      <c r="G235" s="14">
        <f t="shared" si="18"/>
        <v>0</v>
      </c>
      <c r="H235" s="18">
        <f t="shared" si="19"/>
        <v>0</v>
      </c>
    </row>
    <row r="236" spans="1:8" ht="30" customHeight="1">
      <c r="A236" s="1" t="s">
        <v>422</v>
      </c>
      <c r="B236" s="2" t="s">
        <v>141</v>
      </c>
      <c r="C236" s="14" t="s">
        <v>131</v>
      </c>
      <c r="D236" s="14">
        <v>1</v>
      </c>
      <c r="E236" s="14">
        <v>0</v>
      </c>
      <c r="F236" s="14">
        <v>0</v>
      </c>
      <c r="G236" s="14">
        <f t="shared" si="18"/>
        <v>0</v>
      </c>
      <c r="H236" s="18">
        <f t="shared" si="19"/>
        <v>0</v>
      </c>
    </row>
    <row r="237" spans="1:8" ht="30" customHeight="1">
      <c r="A237" s="1" t="s">
        <v>423</v>
      </c>
      <c r="B237" s="2" t="s">
        <v>142</v>
      </c>
      <c r="C237" s="14" t="s">
        <v>131</v>
      </c>
      <c r="D237" s="14">
        <v>1</v>
      </c>
      <c r="E237" s="14">
        <v>0</v>
      </c>
      <c r="F237" s="14">
        <v>0</v>
      </c>
      <c r="G237" s="14">
        <f t="shared" si="18"/>
        <v>0</v>
      </c>
      <c r="H237" s="18">
        <f t="shared" si="19"/>
        <v>0</v>
      </c>
    </row>
    <row r="238" spans="1:8" ht="30" customHeight="1">
      <c r="A238" s="1" t="s">
        <v>424</v>
      </c>
      <c r="B238" s="2" t="s">
        <v>143</v>
      </c>
      <c r="C238" s="14" t="s">
        <v>131</v>
      </c>
      <c r="D238" s="14">
        <v>1</v>
      </c>
      <c r="E238" s="14">
        <v>0</v>
      </c>
      <c r="F238" s="14">
        <v>0</v>
      </c>
      <c r="G238" s="14">
        <f t="shared" si="18"/>
        <v>0</v>
      </c>
      <c r="H238" s="18">
        <f t="shared" si="19"/>
        <v>0</v>
      </c>
    </row>
    <row r="239" spans="1:8" ht="30" customHeight="1">
      <c r="A239" s="1" t="s">
        <v>431</v>
      </c>
      <c r="B239" s="2" t="s">
        <v>144</v>
      </c>
      <c r="C239" s="14" t="s">
        <v>131</v>
      </c>
      <c r="D239" s="14">
        <v>1</v>
      </c>
      <c r="E239" s="14">
        <v>0</v>
      </c>
      <c r="F239" s="14">
        <v>0</v>
      </c>
      <c r="G239" s="14">
        <f t="shared" si="18"/>
        <v>0</v>
      </c>
      <c r="H239" s="18">
        <f t="shared" si="19"/>
        <v>0</v>
      </c>
    </row>
    <row r="240" spans="1:8" ht="24.75" customHeight="1">
      <c r="A240" s="1" t="s">
        <v>432</v>
      </c>
      <c r="B240" s="2" t="s">
        <v>145</v>
      </c>
      <c r="C240" s="14" t="s">
        <v>131</v>
      </c>
      <c r="D240" s="14">
        <v>1</v>
      </c>
      <c r="E240" s="14">
        <v>0</v>
      </c>
      <c r="F240" s="14">
        <v>0</v>
      </c>
      <c r="G240" s="14">
        <f t="shared" si="18"/>
        <v>0</v>
      </c>
      <c r="H240" s="18">
        <f t="shared" si="19"/>
        <v>0</v>
      </c>
    </row>
    <row r="241" spans="1:8" ht="24.75" customHeight="1">
      <c r="A241" s="1" t="s">
        <v>433</v>
      </c>
      <c r="B241" s="2" t="s">
        <v>147</v>
      </c>
      <c r="C241" s="14" t="s">
        <v>131</v>
      </c>
      <c r="D241" s="14">
        <v>1</v>
      </c>
      <c r="E241" s="14">
        <v>0</v>
      </c>
      <c r="F241" s="14">
        <v>0</v>
      </c>
      <c r="G241" s="14">
        <f t="shared" si="18"/>
        <v>0</v>
      </c>
      <c r="H241" s="18">
        <f t="shared" si="19"/>
        <v>0</v>
      </c>
    </row>
    <row r="242" spans="1:8" ht="24.75" customHeight="1">
      <c r="A242" s="1" t="s">
        <v>434</v>
      </c>
      <c r="B242" s="2" t="s">
        <v>149</v>
      </c>
      <c r="C242" s="14" t="s">
        <v>131</v>
      </c>
      <c r="D242" s="14">
        <v>1</v>
      </c>
      <c r="E242" s="14">
        <v>0</v>
      </c>
      <c r="F242" s="14">
        <v>0</v>
      </c>
      <c r="G242" s="14">
        <f t="shared" si="18"/>
        <v>0</v>
      </c>
      <c r="H242" s="18">
        <f t="shared" si="19"/>
        <v>0</v>
      </c>
    </row>
    <row r="243" spans="1:8" ht="24.75" customHeight="1">
      <c r="A243" s="1" t="s">
        <v>440</v>
      </c>
      <c r="B243" s="2" t="s">
        <v>151</v>
      </c>
      <c r="C243" s="14" t="s">
        <v>131</v>
      </c>
      <c r="D243" s="14">
        <v>1</v>
      </c>
      <c r="E243" s="14">
        <v>0</v>
      </c>
      <c r="F243" s="14">
        <v>0</v>
      </c>
      <c r="G243" s="14">
        <f t="shared" si="18"/>
        <v>0</v>
      </c>
      <c r="H243" s="18">
        <f t="shared" si="19"/>
        <v>0</v>
      </c>
    </row>
    <row r="244" spans="1:8" ht="24.75" customHeight="1">
      <c r="A244" s="1" t="s">
        <v>441</v>
      </c>
      <c r="B244" s="2" t="s">
        <v>153</v>
      </c>
      <c r="C244" s="14" t="s">
        <v>131</v>
      </c>
      <c r="D244" s="14">
        <v>1</v>
      </c>
      <c r="E244" s="14">
        <v>0</v>
      </c>
      <c r="F244" s="14">
        <v>0</v>
      </c>
      <c r="G244" s="14">
        <f t="shared" si="18"/>
        <v>0</v>
      </c>
      <c r="H244" s="18">
        <f t="shared" si="19"/>
        <v>0</v>
      </c>
    </row>
    <row r="245" spans="1:8" ht="24.75" customHeight="1">
      <c r="A245" s="1" t="s">
        <v>442</v>
      </c>
      <c r="B245" s="9" t="s">
        <v>452</v>
      </c>
      <c r="C245" s="14" t="s">
        <v>131</v>
      </c>
      <c r="D245" s="14">
        <v>1</v>
      </c>
      <c r="E245" s="14">
        <v>0</v>
      </c>
      <c r="F245" s="14">
        <v>0</v>
      </c>
      <c r="G245" s="14">
        <f t="shared" si="18"/>
        <v>0</v>
      </c>
      <c r="H245" s="18">
        <f t="shared" si="19"/>
        <v>0</v>
      </c>
    </row>
    <row r="246" spans="1:8" ht="24.75" customHeight="1">
      <c r="A246" s="1" t="s">
        <v>443</v>
      </c>
      <c r="B246" s="9" t="s">
        <v>453</v>
      </c>
      <c r="C246" s="14" t="s">
        <v>131</v>
      </c>
      <c r="D246" s="14">
        <v>1</v>
      </c>
      <c r="E246" s="14">
        <v>0</v>
      </c>
      <c r="F246" s="14">
        <v>0</v>
      </c>
      <c r="G246" s="14">
        <f t="shared" si="18"/>
        <v>0</v>
      </c>
      <c r="H246" s="18">
        <f t="shared" si="19"/>
        <v>0</v>
      </c>
    </row>
    <row r="247" spans="1:8" ht="24.75" customHeight="1">
      <c r="A247" s="1" t="s">
        <v>444</v>
      </c>
      <c r="B247" s="2" t="s">
        <v>155</v>
      </c>
      <c r="C247" s="14" t="s">
        <v>131</v>
      </c>
      <c r="D247" s="14">
        <v>1</v>
      </c>
      <c r="E247" s="14">
        <v>0</v>
      </c>
      <c r="F247" s="14">
        <v>0</v>
      </c>
      <c r="G247" s="14">
        <f t="shared" si="18"/>
        <v>0</v>
      </c>
      <c r="H247" s="18">
        <f t="shared" si="19"/>
        <v>0</v>
      </c>
    </row>
    <row r="248" spans="1:8" ht="24.75" customHeight="1">
      <c r="A248" s="1" t="s">
        <v>448</v>
      </c>
      <c r="B248" s="2" t="s">
        <v>157</v>
      </c>
      <c r="C248" s="14" t="s">
        <v>131</v>
      </c>
      <c r="D248" s="14">
        <v>1</v>
      </c>
      <c r="E248" s="14">
        <v>0</v>
      </c>
      <c r="F248" s="14">
        <v>0</v>
      </c>
      <c r="G248" s="14">
        <f t="shared" si="18"/>
        <v>0</v>
      </c>
      <c r="H248" s="18">
        <f t="shared" si="19"/>
        <v>0</v>
      </c>
    </row>
    <row r="249" spans="1:8" ht="24.75" customHeight="1">
      <c r="A249" s="1" t="s">
        <v>449</v>
      </c>
      <c r="B249" s="2" t="s">
        <v>159</v>
      </c>
      <c r="C249" s="14" t="s">
        <v>131</v>
      </c>
      <c r="D249" s="14">
        <v>1</v>
      </c>
      <c r="E249" s="14">
        <v>0</v>
      </c>
      <c r="F249" s="14">
        <v>0</v>
      </c>
      <c r="G249" s="14">
        <f t="shared" si="18"/>
        <v>0</v>
      </c>
      <c r="H249" s="18">
        <f t="shared" si="19"/>
        <v>0</v>
      </c>
    </row>
    <row r="250" spans="1:8" ht="30" customHeight="1">
      <c r="A250" s="1" t="s">
        <v>454</v>
      </c>
      <c r="B250" s="2" t="s">
        <v>161</v>
      </c>
      <c r="C250" s="14" t="s">
        <v>131</v>
      </c>
      <c r="D250" s="14">
        <v>1</v>
      </c>
      <c r="E250" s="14">
        <v>0</v>
      </c>
      <c r="F250" s="14">
        <v>0</v>
      </c>
      <c r="G250" s="14">
        <f t="shared" si="18"/>
        <v>0</v>
      </c>
      <c r="H250" s="18">
        <f t="shared" si="19"/>
        <v>0</v>
      </c>
    </row>
    <row r="251" spans="1:8" ht="24.75" customHeight="1">
      <c r="A251" s="1" t="s">
        <v>455</v>
      </c>
      <c r="B251" s="2" t="s">
        <v>163</v>
      </c>
      <c r="C251" s="14" t="s">
        <v>131</v>
      </c>
      <c r="D251" s="14">
        <v>1</v>
      </c>
      <c r="E251" s="14">
        <v>0</v>
      </c>
      <c r="F251" s="14">
        <v>0</v>
      </c>
      <c r="G251" s="14">
        <f t="shared" si="18"/>
        <v>0</v>
      </c>
      <c r="H251" s="18">
        <f t="shared" si="19"/>
        <v>0</v>
      </c>
    </row>
    <row r="252" spans="1:8" ht="24.75" customHeight="1">
      <c r="A252" s="1" t="s">
        <v>456</v>
      </c>
      <c r="B252" s="2" t="s">
        <v>165</v>
      </c>
      <c r="C252" s="14" t="s">
        <v>131</v>
      </c>
      <c r="D252" s="14">
        <v>1</v>
      </c>
      <c r="E252" s="14">
        <v>0</v>
      </c>
      <c r="F252" s="14">
        <v>0</v>
      </c>
      <c r="G252" s="14">
        <f t="shared" si="18"/>
        <v>0</v>
      </c>
      <c r="H252" s="18">
        <f t="shared" si="19"/>
        <v>0</v>
      </c>
    </row>
    <row r="253" spans="1:8" ht="24.75" customHeight="1">
      <c r="A253" s="1" t="s">
        <v>459</v>
      </c>
      <c r="B253" s="2" t="s">
        <v>167</v>
      </c>
      <c r="C253" s="14" t="s">
        <v>131</v>
      </c>
      <c r="D253" s="14">
        <v>1</v>
      </c>
      <c r="E253" s="14">
        <v>0</v>
      </c>
      <c r="F253" s="14">
        <v>0</v>
      </c>
      <c r="G253" s="14">
        <f t="shared" si="18"/>
        <v>0</v>
      </c>
      <c r="H253" s="18">
        <f t="shared" si="19"/>
        <v>0</v>
      </c>
    </row>
    <row r="254" spans="1:8" ht="24.75" customHeight="1">
      <c r="A254" s="1" t="s">
        <v>472</v>
      </c>
      <c r="B254" s="2" t="s">
        <v>169</v>
      </c>
      <c r="C254" s="14" t="s">
        <v>131</v>
      </c>
      <c r="D254" s="14">
        <v>1</v>
      </c>
      <c r="E254" s="14">
        <v>0</v>
      </c>
      <c r="F254" s="14">
        <v>0</v>
      </c>
      <c r="G254" s="14">
        <f aca="true" t="shared" si="20" ref="G254:G274">F254+E254</f>
        <v>0</v>
      </c>
      <c r="H254" s="18">
        <f aca="true" t="shared" si="21" ref="H254:H274">G254*D254</f>
        <v>0</v>
      </c>
    </row>
    <row r="255" spans="1:8" ht="24.75" customHeight="1">
      <c r="A255" s="1" t="s">
        <v>473</v>
      </c>
      <c r="B255" s="2" t="s">
        <v>171</v>
      </c>
      <c r="C255" s="14" t="s">
        <v>131</v>
      </c>
      <c r="D255" s="14">
        <v>1</v>
      </c>
      <c r="E255" s="14">
        <v>0</v>
      </c>
      <c r="F255" s="14">
        <v>0</v>
      </c>
      <c r="G255" s="14">
        <f t="shared" si="20"/>
        <v>0</v>
      </c>
      <c r="H255" s="18">
        <f t="shared" si="21"/>
        <v>0</v>
      </c>
    </row>
    <row r="256" spans="1:8" ht="24.75" customHeight="1">
      <c r="A256" s="1" t="s">
        <v>474</v>
      </c>
      <c r="B256" s="2" t="s">
        <v>173</v>
      </c>
      <c r="C256" s="14" t="s">
        <v>131</v>
      </c>
      <c r="D256" s="14">
        <v>1</v>
      </c>
      <c r="E256" s="14">
        <v>0</v>
      </c>
      <c r="F256" s="14">
        <v>0</v>
      </c>
      <c r="G256" s="14">
        <f t="shared" si="20"/>
        <v>0</v>
      </c>
      <c r="H256" s="18">
        <f t="shared" si="21"/>
        <v>0</v>
      </c>
    </row>
    <row r="257" spans="1:8" ht="24.75" customHeight="1">
      <c r="A257" s="1" t="s">
        <v>475</v>
      </c>
      <c r="B257" s="2" t="s">
        <v>175</v>
      </c>
      <c r="C257" s="14" t="s">
        <v>131</v>
      </c>
      <c r="D257" s="14">
        <v>1</v>
      </c>
      <c r="E257" s="14">
        <v>0</v>
      </c>
      <c r="F257" s="14">
        <v>0</v>
      </c>
      <c r="G257" s="14">
        <f t="shared" si="20"/>
        <v>0</v>
      </c>
      <c r="H257" s="18">
        <f t="shared" si="21"/>
        <v>0</v>
      </c>
    </row>
    <row r="258" spans="1:8" ht="24.75" customHeight="1">
      <c r="A258" s="1" t="s">
        <v>476</v>
      </c>
      <c r="B258" s="2" t="s">
        <v>177</v>
      </c>
      <c r="C258" s="14" t="s">
        <v>114</v>
      </c>
      <c r="D258" s="14">
        <v>1</v>
      </c>
      <c r="E258" s="14">
        <v>0</v>
      </c>
      <c r="F258" s="14">
        <v>0</v>
      </c>
      <c r="G258" s="14">
        <f t="shared" si="20"/>
        <v>0</v>
      </c>
      <c r="H258" s="18">
        <f t="shared" si="21"/>
        <v>0</v>
      </c>
    </row>
    <row r="259" spans="1:8" ht="24.75" customHeight="1">
      <c r="A259" s="1" t="s">
        <v>477</v>
      </c>
      <c r="B259" s="2" t="s">
        <v>179</v>
      </c>
      <c r="C259" s="14" t="s">
        <v>114</v>
      </c>
      <c r="D259" s="14">
        <v>1</v>
      </c>
      <c r="E259" s="14">
        <v>0</v>
      </c>
      <c r="F259" s="14">
        <v>0</v>
      </c>
      <c r="G259" s="14">
        <f t="shared" si="20"/>
        <v>0</v>
      </c>
      <c r="H259" s="18">
        <f t="shared" si="21"/>
        <v>0</v>
      </c>
    </row>
    <row r="260" spans="1:8" ht="24.75" customHeight="1">
      <c r="A260" s="1" t="s">
        <v>478</v>
      </c>
      <c r="B260" s="2" t="s">
        <v>181</v>
      </c>
      <c r="C260" s="14" t="s">
        <v>114</v>
      </c>
      <c r="D260" s="14">
        <v>1</v>
      </c>
      <c r="E260" s="14">
        <v>0</v>
      </c>
      <c r="F260" s="14">
        <v>0</v>
      </c>
      <c r="G260" s="14">
        <f t="shared" si="20"/>
        <v>0</v>
      </c>
      <c r="H260" s="18">
        <f t="shared" si="21"/>
        <v>0</v>
      </c>
    </row>
    <row r="261" spans="1:8" ht="24.75" customHeight="1">
      <c r="A261" s="1" t="s">
        <v>515</v>
      </c>
      <c r="B261" s="2" t="s">
        <v>183</v>
      </c>
      <c r="C261" s="14" t="s">
        <v>114</v>
      </c>
      <c r="D261" s="14">
        <v>1</v>
      </c>
      <c r="E261" s="14">
        <v>0</v>
      </c>
      <c r="F261" s="14">
        <v>0</v>
      </c>
      <c r="G261" s="14">
        <f t="shared" si="20"/>
        <v>0</v>
      </c>
      <c r="H261" s="18">
        <f t="shared" si="21"/>
        <v>0</v>
      </c>
    </row>
    <row r="262" spans="1:8" ht="30" customHeight="1">
      <c r="A262" s="1" t="s">
        <v>516</v>
      </c>
      <c r="B262" s="2" t="s">
        <v>185</v>
      </c>
      <c r="C262" s="14" t="s">
        <v>114</v>
      </c>
      <c r="D262" s="14">
        <v>1</v>
      </c>
      <c r="E262" s="14">
        <v>0</v>
      </c>
      <c r="F262" s="14">
        <v>0</v>
      </c>
      <c r="G262" s="14">
        <f t="shared" si="20"/>
        <v>0</v>
      </c>
      <c r="H262" s="18">
        <f t="shared" si="21"/>
        <v>0</v>
      </c>
    </row>
    <row r="263" spans="1:8" ht="30" customHeight="1">
      <c r="A263" s="1" t="s">
        <v>517</v>
      </c>
      <c r="B263" s="2" t="s">
        <v>187</v>
      </c>
      <c r="C263" s="14" t="s">
        <v>114</v>
      </c>
      <c r="D263" s="14">
        <v>1</v>
      </c>
      <c r="E263" s="14">
        <v>0</v>
      </c>
      <c r="F263" s="14">
        <v>0</v>
      </c>
      <c r="G263" s="14">
        <f t="shared" si="20"/>
        <v>0</v>
      </c>
      <c r="H263" s="18">
        <f t="shared" si="21"/>
        <v>0</v>
      </c>
    </row>
    <row r="264" spans="1:8" ht="30" customHeight="1">
      <c r="A264" s="1" t="s">
        <v>518</v>
      </c>
      <c r="B264" s="2" t="s">
        <v>560</v>
      </c>
      <c r="C264" s="14" t="s">
        <v>25</v>
      </c>
      <c r="D264" s="14">
        <v>1</v>
      </c>
      <c r="E264" s="14">
        <v>0</v>
      </c>
      <c r="F264" s="14">
        <v>0</v>
      </c>
      <c r="G264" s="14">
        <f t="shared" si="20"/>
        <v>0</v>
      </c>
      <c r="H264" s="18">
        <f t="shared" si="21"/>
        <v>0</v>
      </c>
    </row>
    <row r="265" spans="1:8" ht="30" customHeight="1">
      <c r="A265" s="1" t="s">
        <v>519</v>
      </c>
      <c r="B265" s="2" t="s">
        <v>561</v>
      </c>
      <c r="C265" s="14" t="s">
        <v>25</v>
      </c>
      <c r="D265" s="14">
        <v>1</v>
      </c>
      <c r="E265" s="14">
        <v>0</v>
      </c>
      <c r="F265" s="14">
        <v>0</v>
      </c>
      <c r="G265" s="14">
        <f t="shared" si="20"/>
        <v>0</v>
      </c>
      <c r="H265" s="18">
        <f t="shared" si="21"/>
        <v>0</v>
      </c>
    </row>
    <row r="266" spans="1:8" ht="24.75" customHeight="1">
      <c r="A266" s="1" t="s">
        <v>520</v>
      </c>
      <c r="B266" s="2" t="s">
        <v>514</v>
      </c>
      <c r="C266" s="14" t="s">
        <v>25</v>
      </c>
      <c r="D266" s="14">
        <v>1</v>
      </c>
      <c r="E266" s="14">
        <v>0</v>
      </c>
      <c r="F266" s="14">
        <v>0</v>
      </c>
      <c r="G266" s="14">
        <f t="shared" si="20"/>
        <v>0</v>
      </c>
      <c r="H266" s="18">
        <f t="shared" si="21"/>
        <v>0</v>
      </c>
    </row>
    <row r="267" spans="1:8" ht="30" customHeight="1">
      <c r="A267" s="1" t="s">
        <v>521</v>
      </c>
      <c r="B267" s="2" t="s">
        <v>461</v>
      </c>
      <c r="C267" s="14" t="s">
        <v>25</v>
      </c>
      <c r="D267" s="14">
        <v>1</v>
      </c>
      <c r="E267" s="14">
        <v>0</v>
      </c>
      <c r="F267" s="14">
        <v>0</v>
      </c>
      <c r="G267" s="14">
        <f t="shared" si="20"/>
        <v>0</v>
      </c>
      <c r="H267" s="18">
        <f t="shared" si="21"/>
        <v>0</v>
      </c>
    </row>
    <row r="268" spans="1:8" ht="24.75" customHeight="1">
      <c r="A268" s="1" t="s">
        <v>522</v>
      </c>
      <c r="B268" s="2" t="s">
        <v>193</v>
      </c>
      <c r="C268" s="14" t="s">
        <v>25</v>
      </c>
      <c r="D268" s="14">
        <v>1</v>
      </c>
      <c r="E268" s="14">
        <v>0</v>
      </c>
      <c r="F268" s="14">
        <v>0</v>
      </c>
      <c r="G268" s="14">
        <f t="shared" si="20"/>
        <v>0</v>
      </c>
      <c r="H268" s="18">
        <f t="shared" si="21"/>
        <v>0</v>
      </c>
    </row>
    <row r="269" spans="1:8" ht="24.75" customHeight="1">
      <c r="A269" s="1" t="s">
        <v>523</v>
      </c>
      <c r="B269" s="2" t="s">
        <v>195</v>
      </c>
      <c r="C269" s="14" t="s">
        <v>114</v>
      </c>
      <c r="D269" s="14">
        <v>1</v>
      </c>
      <c r="E269" s="14">
        <v>0</v>
      </c>
      <c r="F269" s="14">
        <v>0</v>
      </c>
      <c r="G269" s="14">
        <f t="shared" si="20"/>
        <v>0</v>
      </c>
      <c r="H269" s="18">
        <f t="shared" si="21"/>
        <v>0</v>
      </c>
    </row>
    <row r="270" spans="1:8" ht="24.75" customHeight="1">
      <c r="A270" s="1" t="s">
        <v>524</v>
      </c>
      <c r="B270" s="2" t="s">
        <v>197</v>
      </c>
      <c r="C270" s="14" t="s">
        <v>114</v>
      </c>
      <c r="D270" s="14">
        <v>1</v>
      </c>
      <c r="E270" s="14">
        <v>0</v>
      </c>
      <c r="F270" s="14">
        <v>0</v>
      </c>
      <c r="G270" s="14">
        <f t="shared" si="20"/>
        <v>0</v>
      </c>
      <c r="H270" s="18">
        <f t="shared" si="21"/>
        <v>0</v>
      </c>
    </row>
    <row r="271" spans="1:8" ht="24.75" customHeight="1">
      <c r="A271" s="1" t="s">
        <v>525</v>
      </c>
      <c r="B271" s="2" t="s">
        <v>199</v>
      </c>
      <c r="C271" s="14" t="s">
        <v>25</v>
      </c>
      <c r="D271" s="14">
        <v>1</v>
      </c>
      <c r="E271" s="14">
        <v>0</v>
      </c>
      <c r="F271" s="14">
        <v>0</v>
      </c>
      <c r="G271" s="14">
        <f t="shared" si="20"/>
        <v>0</v>
      </c>
      <c r="H271" s="18">
        <f t="shared" si="21"/>
        <v>0</v>
      </c>
    </row>
    <row r="272" spans="1:8" ht="24.75" customHeight="1">
      <c r="A272" s="1" t="s">
        <v>526</v>
      </c>
      <c r="B272" s="2" t="s">
        <v>202</v>
      </c>
      <c r="C272" s="14" t="s">
        <v>77</v>
      </c>
      <c r="D272" s="14">
        <v>1</v>
      </c>
      <c r="E272" s="14">
        <v>0</v>
      </c>
      <c r="F272" s="14">
        <v>0</v>
      </c>
      <c r="G272" s="14">
        <f t="shared" si="20"/>
        <v>0</v>
      </c>
      <c r="H272" s="18">
        <f t="shared" si="21"/>
        <v>0</v>
      </c>
    </row>
    <row r="273" spans="1:12" s="10" customFormat="1" ht="24.75" customHeight="1">
      <c r="A273" s="1" t="s">
        <v>527</v>
      </c>
      <c r="B273" s="9" t="s">
        <v>256</v>
      </c>
      <c r="C273" s="14" t="s">
        <v>25</v>
      </c>
      <c r="D273" s="14">
        <v>1</v>
      </c>
      <c r="E273" s="14">
        <v>0</v>
      </c>
      <c r="F273" s="14">
        <v>0</v>
      </c>
      <c r="G273" s="14">
        <f t="shared" si="20"/>
        <v>0</v>
      </c>
      <c r="H273" s="18">
        <f t="shared" si="21"/>
        <v>0</v>
      </c>
      <c r="L273" s="5"/>
    </row>
    <row r="274" spans="1:12" ht="24.75" customHeight="1">
      <c r="A274" s="1" t="s">
        <v>528</v>
      </c>
      <c r="B274" s="2" t="s">
        <v>204</v>
      </c>
      <c r="C274" s="14" t="s">
        <v>205</v>
      </c>
      <c r="D274" s="14">
        <v>1</v>
      </c>
      <c r="E274" s="14">
        <v>0</v>
      </c>
      <c r="F274" s="14">
        <v>0</v>
      </c>
      <c r="G274" s="14">
        <f t="shared" si="20"/>
        <v>0</v>
      </c>
      <c r="H274" s="18">
        <f t="shared" si="21"/>
        <v>0</v>
      </c>
      <c r="L274" s="10"/>
    </row>
    <row r="275" spans="1:8" ht="32.25" customHeight="1">
      <c r="A275" s="124" t="s">
        <v>259</v>
      </c>
      <c r="B275" s="125"/>
      <c r="C275" s="126"/>
      <c r="D275" s="74"/>
      <c r="E275" s="75"/>
      <c r="F275" s="75"/>
      <c r="G275" s="74"/>
      <c r="H275" s="44"/>
    </row>
    <row r="276" spans="1:8" ht="30" customHeight="1">
      <c r="A276" s="76" t="s">
        <v>529</v>
      </c>
      <c r="B276" s="3" t="s">
        <v>481</v>
      </c>
      <c r="C276" s="77" t="s">
        <v>131</v>
      </c>
      <c r="D276" s="14">
        <v>1</v>
      </c>
      <c r="E276" s="20">
        <v>0</v>
      </c>
      <c r="F276" s="20">
        <v>0</v>
      </c>
      <c r="G276" s="20">
        <f aca="true" t="shared" si="22" ref="G276:G306">F276+E276</f>
        <v>0</v>
      </c>
      <c r="H276" s="21">
        <f aca="true" t="shared" si="23" ref="H276:H306">G276*D276</f>
        <v>0</v>
      </c>
    </row>
    <row r="277" spans="1:8" ht="30" customHeight="1">
      <c r="A277" s="76" t="s">
        <v>530</v>
      </c>
      <c r="B277" s="78" t="s">
        <v>482</v>
      </c>
      <c r="C277" s="77" t="s">
        <v>131</v>
      </c>
      <c r="D277" s="14">
        <v>1</v>
      </c>
      <c r="E277" s="20">
        <v>0</v>
      </c>
      <c r="F277" s="20">
        <v>0</v>
      </c>
      <c r="G277" s="20">
        <f t="shared" si="22"/>
        <v>0</v>
      </c>
      <c r="H277" s="21">
        <f t="shared" si="23"/>
        <v>0</v>
      </c>
    </row>
    <row r="278" spans="1:8" ht="30" customHeight="1">
      <c r="A278" s="76" t="s">
        <v>531</v>
      </c>
      <c r="B278" s="2" t="s">
        <v>416</v>
      </c>
      <c r="C278" s="13" t="s">
        <v>131</v>
      </c>
      <c r="D278" s="14">
        <v>1</v>
      </c>
      <c r="E278" s="20">
        <v>0</v>
      </c>
      <c r="F278" s="20">
        <v>0</v>
      </c>
      <c r="G278" s="14">
        <f t="shared" si="22"/>
        <v>0</v>
      </c>
      <c r="H278" s="18">
        <f t="shared" si="23"/>
        <v>0</v>
      </c>
    </row>
    <row r="279" spans="1:8" ht="30" customHeight="1">
      <c r="A279" s="76" t="s">
        <v>532</v>
      </c>
      <c r="B279" s="2" t="s">
        <v>417</v>
      </c>
      <c r="C279" s="13" t="s">
        <v>131</v>
      </c>
      <c r="D279" s="14">
        <v>1</v>
      </c>
      <c r="E279" s="20">
        <v>0</v>
      </c>
      <c r="F279" s="20">
        <v>0</v>
      </c>
      <c r="G279" s="14">
        <f t="shared" si="22"/>
        <v>0</v>
      </c>
      <c r="H279" s="18">
        <f t="shared" si="23"/>
        <v>0</v>
      </c>
    </row>
    <row r="280" spans="1:12" s="10" customFormat="1" ht="30" customHeight="1">
      <c r="A280" s="76" t="s">
        <v>533</v>
      </c>
      <c r="B280" s="8" t="s">
        <v>460</v>
      </c>
      <c r="C280" s="52" t="s">
        <v>131</v>
      </c>
      <c r="D280" s="14">
        <v>1</v>
      </c>
      <c r="E280" s="20">
        <v>0</v>
      </c>
      <c r="F280" s="20">
        <v>0</v>
      </c>
      <c r="G280" s="14">
        <f t="shared" si="22"/>
        <v>0</v>
      </c>
      <c r="H280" s="18">
        <f t="shared" si="23"/>
        <v>0</v>
      </c>
      <c r="L280" s="5"/>
    </row>
    <row r="281" spans="1:12" ht="24.75" customHeight="1">
      <c r="A281" s="76" t="s">
        <v>534</v>
      </c>
      <c r="B281" s="2" t="s">
        <v>221</v>
      </c>
      <c r="C281" s="13" t="s">
        <v>77</v>
      </c>
      <c r="D281" s="14">
        <v>1</v>
      </c>
      <c r="E281" s="20">
        <v>0</v>
      </c>
      <c r="F281" s="20">
        <v>0</v>
      </c>
      <c r="G281" s="14">
        <f t="shared" si="22"/>
        <v>0</v>
      </c>
      <c r="H281" s="18">
        <f t="shared" si="23"/>
        <v>0</v>
      </c>
      <c r="L281" s="10"/>
    </row>
    <row r="282" spans="1:8" s="105" customFormat="1" ht="24.75" customHeight="1">
      <c r="A282" s="76" t="s">
        <v>535</v>
      </c>
      <c r="B282" s="27" t="s">
        <v>425</v>
      </c>
      <c r="C282" s="13" t="s">
        <v>25</v>
      </c>
      <c r="D282" s="14">
        <v>1</v>
      </c>
      <c r="E282" s="20">
        <v>0</v>
      </c>
      <c r="F282" s="20">
        <v>0</v>
      </c>
      <c r="G282" s="14">
        <f t="shared" si="22"/>
        <v>0</v>
      </c>
      <c r="H282" s="18">
        <f t="shared" si="23"/>
        <v>0</v>
      </c>
    </row>
    <row r="283" spans="1:8" ht="24.75" customHeight="1">
      <c r="A283" s="76" t="s">
        <v>536</v>
      </c>
      <c r="B283" s="2" t="s">
        <v>222</v>
      </c>
      <c r="C283" s="13" t="s">
        <v>131</v>
      </c>
      <c r="D283" s="14">
        <v>1</v>
      </c>
      <c r="E283" s="20">
        <v>0</v>
      </c>
      <c r="F283" s="20">
        <v>0</v>
      </c>
      <c r="G283" s="14">
        <f t="shared" si="22"/>
        <v>0</v>
      </c>
      <c r="H283" s="18">
        <f t="shared" si="23"/>
        <v>0</v>
      </c>
    </row>
    <row r="284" spans="1:8" ht="24.75" customHeight="1">
      <c r="A284" s="76" t="s">
        <v>537</v>
      </c>
      <c r="B284" s="2" t="s">
        <v>223</v>
      </c>
      <c r="C284" s="13" t="s">
        <v>131</v>
      </c>
      <c r="D284" s="14">
        <v>1</v>
      </c>
      <c r="E284" s="20">
        <v>0</v>
      </c>
      <c r="F284" s="20">
        <v>0</v>
      </c>
      <c r="G284" s="14">
        <f t="shared" si="22"/>
        <v>0</v>
      </c>
      <c r="H284" s="18">
        <f t="shared" si="23"/>
        <v>0</v>
      </c>
    </row>
    <row r="285" spans="1:8" ht="24.75" customHeight="1">
      <c r="A285" s="76" t="s">
        <v>538</v>
      </c>
      <c r="B285" s="2" t="s">
        <v>224</v>
      </c>
      <c r="C285" s="13" t="s">
        <v>131</v>
      </c>
      <c r="D285" s="14">
        <v>1</v>
      </c>
      <c r="E285" s="20">
        <v>0</v>
      </c>
      <c r="F285" s="20">
        <v>0</v>
      </c>
      <c r="G285" s="14">
        <f t="shared" si="22"/>
        <v>0</v>
      </c>
      <c r="H285" s="18">
        <f t="shared" si="23"/>
        <v>0</v>
      </c>
    </row>
    <row r="286" spans="1:8" ht="24.75" customHeight="1">
      <c r="A286" s="76" t="s">
        <v>539</v>
      </c>
      <c r="B286" s="2" t="s">
        <v>225</v>
      </c>
      <c r="C286" s="13" t="s">
        <v>31</v>
      </c>
      <c r="D286" s="14">
        <v>1</v>
      </c>
      <c r="E286" s="20">
        <v>0</v>
      </c>
      <c r="F286" s="20">
        <v>0</v>
      </c>
      <c r="G286" s="14">
        <f t="shared" si="22"/>
        <v>0</v>
      </c>
      <c r="H286" s="18">
        <f t="shared" si="23"/>
        <v>0</v>
      </c>
    </row>
    <row r="287" spans="1:8" ht="24.75" customHeight="1">
      <c r="A287" s="76" t="s">
        <v>540</v>
      </c>
      <c r="B287" s="2" t="s">
        <v>226</v>
      </c>
      <c r="C287" s="13" t="s">
        <v>31</v>
      </c>
      <c r="D287" s="14">
        <v>1</v>
      </c>
      <c r="E287" s="20">
        <v>0</v>
      </c>
      <c r="F287" s="20">
        <v>0</v>
      </c>
      <c r="G287" s="14">
        <f t="shared" si="22"/>
        <v>0</v>
      </c>
      <c r="H287" s="18">
        <f t="shared" si="23"/>
        <v>0</v>
      </c>
    </row>
    <row r="288" spans="1:8" ht="24.75" customHeight="1">
      <c r="A288" s="76" t="s">
        <v>541</v>
      </c>
      <c r="B288" s="2" t="s">
        <v>227</v>
      </c>
      <c r="C288" s="13" t="s">
        <v>31</v>
      </c>
      <c r="D288" s="14">
        <v>1</v>
      </c>
      <c r="E288" s="20">
        <v>0</v>
      </c>
      <c r="F288" s="20">
        <v>0</v>
      </c>
      <c r="G288" s="14">
        <f t="shared" si="22"/>
        <v>0</v>
      </c>
      <c r="H288" s="18">
        <f t="shared" si="23"/>
        <v>0</v>
      </c>
    </row>
    <row r="289" spans="1:8" ht="24.75" customHeight="1">
      <c r="A289" s="76" t="s">
        <v>542</v>
      </c>
      <c r="B289" s="2" t="s">
        <v>228</v>
      </c>
      <c r="C289" s="13" t="s">
        <v>31</v>
      </c>
      <c r="D289" s="14">
        <v>1</v>
      </c>
      <c r="E289" s="20">
        <v>0</v>
      </c>
      <c r="F289" s="20">
        <v>0</v>
      </c>
      <c r="G289" s="14">
        <f t="shared" si="22"/>
        <v>0</v>
      </c>
      <c r="H289" s="18">
        <f t="shared" si="23"/>
        <v>0</v>
      </c>
    </row>
    <row r="290" spans="1:8" ht="24.75" customHeight="1">
      <c r="A290" s="76" t="s">
        <v>543</v>
      </c>
      <c r="B290" s="2" t="s">
        <v>229</v>
      </c>
      <c r="C290" s="13" t="s">
        <v>31</v>
      </c>
      <c r="D290" s="14">
        <v>1</v>
      </c>
      <c r="E290" s="20">
        <v>0</v>
      </c>
      <c r="F290" s="20">
        <v>0</v>
      </c>
      <c r="G290" s="14">
        <f t="shared" si="22"/>
        <v>0</v>
      </c>
      <c r="H290" s="18">
        <f t="shared" si="23"/>
        <v>0</v>
      </c>
    </row>
    <row r="291" spans="1:8" ht="24.75" customHeight="1">
      <c r="A291" s="76" t="s">
        <v>544</v>
      </c>
      <c r="B291" s="2" t="s">
        <v>230</v>
      </c>
      <c r="C291" s="13" t="s">
        <v>31</v>
      </c>
      <c r="D291" s="14">
        <v>1</v>
      </c>
      <c r="E291" s="20">
        <v>0</v>
      </c>
      <c r="F291" s="20">
        <v>0</v>
      </c>
      <c r="G291" s="14">
        <f t="shared" si="22"/>
        <v>0</v>
      </c>
      <c r="H291" s="18">
        <f t="shared" si="23"/>
        <v>0</v>
      </c>
    </row>
    <row r="292" spans="1:8" ht="24.75" customHeight="1">
      <c r="A292" s="76" t="s">
        <v>572</v>
      </c>
      <c r="B292" s="2" t="s">
        <v>231</v>
      </c>
      <c r="C292" s="13" t="s">
        <v>31</v>
      </c>
      <c r="D292" s="14">
        <v>1</v>
      </c>
      <c r="E292" s="20">
        <v>0</v>
      </c>
      <c r="F292" s="20">
        <v>0</v>
      </c>
      <c r="G292" s="14">
        <f t="shared" si="22"/>
        <v>0</v>
      </c>
      <c r="H292" s="18">
        <f t="shared" si="23"/>
        <v>0</v>
      </c>
    </row>
    <row r="293" spans="1:8" ht="24.75" customHeight="1">
      <c r="A293" s="76" t="s">
        <v>573</v>
      </c>
      <c r="B293" s="2" t="s">
        <v>232</v>
      </c>
      <c r="C293" s="13" t="s">
        <v>31</v>
      </c>
      <c r="D293" s="14">
        <v>1</v>
      </c>
      <c r="E293" s="20">
        <v>0</v>
      </c>
      <c r="F293" s="20">
        <v>0</v>
      </c>
      <c r="G293" s="14">
        <f t="shared" si="22"/>
        <v>0</v>
      </c>
      <c r="H293" s="18">
        <f t="shared" si="23"/>
        <v>0</v>
      </c>
    </row>
    <row r="294" spans="1:8" ht="24.75" customHeight="1">
      <c r="A294" s="76" t="s">
        <v>574</v>
      </c>
      <c r="B294" s="2" t="s">
        <v>233</v>
      </c>
      <c r="C294" s="13" t="s">
        <v>31</v>
      </c>
      <c r="D294" s="14">
        <v>1</v>
      </c>
      <c r="E294" s="20">
        <v>0</v>
      </c>
      <c r="F294" s="20">
        <v>0</v>
      </c>
      <c r="G294" s="14">
        <f t="shared" si="22"/>
        <v>0</v>
      </c>
      <c r="H294" s="18">
        <f t="shared" si="23"/>
        <v>0</v>
      </c>
    </row>
    <row r="295" spans="1:8" ht="24.75" customHeight="1">
      <c r="A295" s="76" t="s">
        <v>575</v>
      </c>
      <c r="B295" s="2" t="s">
        <v>234</v>
      </c>
      <c r="C295" s="13" t="s">
        <v>31</v>
      </c>
      <c r="D295" s="14">
        <v>1</v>
      </c>
      <c r="E295" s="20">
        <v>0</v>
      </c>
      <c r="F295" s="20">
        <v>0</v>
      </c>
      <c r="G295" s="14">
        <f t="shared" si="22"/>
        <v>0</v>
      </c>
      <c r="H295" s="18">
        <f t="shared" si="23"/>
        <v>0</v>
      </c>
    </row>
    <row r="296" spans="1:8" ht="24.75" customHeight="1">
      <c r="A296" s="76" t="s">
        <v>576</v>
      </c>
      <c r="B296" s="2" t="s">
        <v>235</v>
      </c>
      <c r="C296" s="13" t="s">
        <v>31</v>
      </c>
      <c r="D296" s="14">
        <v>1</v>
      </c>
      <c r="E296" s="20">
        <v>0</v>
      </c>
      <c r="F296" s="20">
        <v>0</v>
      </c>
      <c r="G296" s="14">
        <f t="shared" si="22"/>
        <v>0</v>
      </c>
      <c r="H296" s="18">
        <f t="shared" si="23"/>
        <v>0</v>
      </c>
    </row>
    <row r="297" spans="1:19" ht="24.75" customHeight="1">
      <c r="A297" s="76" t="s">
        <v>577</v>
      </c>
      <c r="B297" s="2" t="s">
        <v>236</v>
      </c>
      <c r="C297" s="13" t="s">
        <v>31</v>
      </c>
      <c r="D297" s="14">
        <v>1</v>
      </c>
      <c r="E297" s="20">
        <v>0</v>
      </c>
      <c r="F297" s="20">
        <v>0</v>
      </c>
      <c r="G297" s="14">
        <f t="shared" si="22"/>
        <v>0</v>
      </c>
      <c r="H297" s="18">
        <f t="shared" si="23"/>
        <v>0</v>
      </c>
      <c r="N297" s="30"/>
      <c r="O297" s="30"/>
      <c r="P297" s="30"/>
      <c r="Q297" s="30"/>
      <c r="R297" s="30"/>
      <c r="S297" s="30"/>
    </row>
    <row r="298" spans="1:19" ht="24.75" customHeight="1">
      <c r="A298" s="76" t="s">
        <v>578</v>
      </c>
      <c r="B298" s="2" t="s">
        <v>237</v>
      </c>
      <c r="C298" s="13" t="s">
        <v>131</v>
      </c>
      <c r="D298" s="14">
        <v>1</v>
      </c>
      <c r="E298" s="20">
        <v>0</v>
      </c>
      <c r="F298" s="20">
        <v>0</v>
      </c>
      <c r="G298" s="14">
        <f t="shared" si="22"/>
        <v>0</v>
      </c>
      <c r="H298" s="18">
        <f t="shared" si="23"/>
        <v>0</v>
      </c>
      <c r="N298" s="30"/>
      <c r="O298" s="30"/>
      <c r="P298" s="30"/>
      <c r="Q298" s="30"/>
      <c r="R298" s="30"/>
      <c r="S298" s="30"/>
    </row>
    <row r="299" spans="1:19" ht="24.75" customHeight="1">
      <c r="A299" s="76" t="s">
        <v>579</v>
      </c>
      <c r="B299" s="2" t="s">
        <v>238</v>
      </c>
      <c r="C299" s="13" t="s">
        <v>31</v>
      </c>
      <c r="D299" s="14">
        <v>1</v>
      </c>
      <c r="E299" s="20">
        <v>0</v>
      </c>
      <c r="F299" s="20">
        <v>0</v>
      </c>
      <c r="G299" s="14">
        <f t="shared" si="22"/>
        <v>0</v>
      </c>
      <c r="H299" s="18">
        <f t="shared" si="23"/>
        <v>0</v>
      </c>
      <c r="N299" s="30"/>
      <c r="O299" s="30"/>
      <c r="P299" s="15"/>
      <c r="Q299" s="30"/>
      <c r="R299" s="30"/>
      <c r="S299" s="30"/>
    </row>
    <row r="300" spans="1:19" ht="24.75" customHeight="1">
      <c r="A300" s="76" t="s">
        <v>580</v>
      </c>
      <c r="B300" s="2" t="s">
        <v>239</v>
      </c>
      <c r="C300" s="13" t="s">
        <v>31</v>
      </c>
      <c r="D300" s="14">
        <v>1</v>
      </c>
      <c r="E300" s="20">
        <v>0</v>
      </c>
      <c r="F300" s="20">
        <v>0</v>
      </c>
      <c r="G300" s="14">
        <f t="shared" si="22"/>
        <v>0</v>
      </c>
      <c r="H300" s="18">
        <f t="shared" si="23"/>
        <v>0</v>
      </c>
      <c r="N300" s="30"/>
      <c r="O300" s="30"/>
      <c r="P300" s="30"/>
      <c r="Q300" s="30"/>
      <c r="R300" s="30"/>
      <c r="S300" s="30"/>
    </row>
    <row r="301" spans="1:19" ht="24.75" customHeight="1">
      <c r="A301" s="76" t="s">
        <v>581</v>
      </c>
      <c r="B301" s="2" t="s">
        <v>240</v>
      </c>
      <c r="C301" s="13" t="s">
        <v>31</v>
      </c>
      <c r="D301" s="14">
        <v>1</v>
      </c>
      <c r="E301" s="20">
        <v>0</v>
      </c>
      <c r="F301" s="20">
        <v>0</v>
      </c>
      <c r="G301" s="14">
        <f t="shared" si="22"/>
        <v>0</v>
      </c>
      <c r="H301" s="18">
        <f t="shared" si="23"/>
        <v>0</v>
      </c>
      <c r="N301" s="30"/>
      <c r="O301" s="30"/>
      <c r="P301" s="30"/>
      <c r="Q301" s="30"/>
      <c r="R301" s="30"/>
      <c r="S301" s="30"/>
    </row>
    <row r="302" spans="1:19" ht="24.75" customHeight="1">
      <c r="A302" s="76" t="s">
        <v>582</v>
      </c>
      <c r="B302" s="8" t="s">
        <v>257</v>
      </c>
      <c r="C302" s="13" t="s">
        <v>25</v>
      </c>
      <c r="D302" s="14">
        <v>1</v>
      </c>
      <c r="E302" s="20">
        <v>0</v>
      </c>
      <c r="F302" s="20">
        <v>0</v>
      </c>
      <c r="G302" s="14">
        <f t="shared" si="22"/>
        <v>0</v>
      </c>
      <c r="H302" s="18">
        <f t="shared" si="23"/>
        <v>0</v>
      </c>
      <c r="N302" s="30"/>
      <c r="O302" s="30"/>
      <c r="P302" s="30"/>
      <c r="Q302" s="30"/>
      <c r="R302" s="30"/>
      <c r="S302" s="30"/>
    </row>
    <row r="303" spans="1:19" ht="24.75" customHeight="1">
      <c r="A303" s="76" t="s">
        <v>583</v>
      </c>
      <c r="B303" s="8" t="s">
        <v>260</v>
      </c>
      <c r="C303" s="14" t="s">
        <v>480</v>
      </c>
      <c r="D303" s="14">
        <v>1</v>
      </c>
      <c r="E303" s="20">
        <v>0</v>
      </c>
      <c r="F303" s="20">
        <v>0</v>
      </c>
      <c r="G303" s="14">
        <f t="shared" si="22"/>
        <v>0</v>
      </c>
      <c r="H303" s="18">
        <f t="shared" si="23"/>
        <v>0</v>
      </c>
      <c r="N303" s="30"/>
      <c r="O303" s="30"/>
      <c r="P303" s="30"/>
      <c r="Q303" s="30"/>
      <c r="R303" s="30"/>
      <c r="S303" s="30"/>
    </row>
    <row r="304" spans="1:19" ht="24.75" customHeight="1">
      <c r="A304" s="76" t="s">
        <v>592</v>
      </c>
      <c r="B304" s="8" t="s">
        <v>261</v>
      </c>
      <c r="C304" s="14" t="s">
        <v>480</v>
      </c>
      <c r="D304" s="14">
        <v>1</v>
      </c>
      <c r="E304" s="20">
        <v>0</v>
      </c>
      <c r="F304" s="20">
        <v>0</v>
      </c>
      <c r="G304" s="14">
        <f t="shared" si="22"/>
        <v>0</v>
      </c>
      <c r="H304" s="18">
        <f t="shared" si="23"/>
        <v>0</v>
      </c>
      <c r="N304" s="30"/>
      <c r="O304" s="30"/>
      <c r="P304" s="30"/>
      <c r="Q304" s="30"/>
      <c r="R304" s="30"/>
      <c r="S304" s="30"/>
    </row>
    <row r="305" spans="1:19" ht="24.75" customHeight="1">
      <c r="A305" s="76" t="s">
        <v>593</v>
      </c>
      <c r="B305" s="2" t="s">
        <v>204</v>
      </c>
      <c r="C305" s="14" t="s">
        <v>480</v>
      </c>
      <c r="D305" s="14">
        <v>1</v>
      </c>
      <c r="E305" s="20">
        <v>0</v>
      </c>
      <c r="F305" s="20">
        <v>0</v>
      </c>
      <c r="G305" s="14">
        <f t="shared" si="22"/>
        <v>0</v>
      </c>
      <c r="H305" s="18">
        <f t="shared" si="23"/>
        <v>0</v>
      </c>
      <c r="N305" s="30"/>
      <c r="O305" s="30"/>
      <c r="P305" s="30"/>
      <c r="Q305" s="30"/>
      <c r="R305" s="30"/>
      <c r="S305" s="30"/>
    </row>
    <row r="306" spans="1:19" ht="24.75" customHeight="1">
      <c r="A306" s="76" t="s">
        <v>598</v>
      </c>
      <c r="B306" s="2" t="s">
        <v>258</v>
      </c>
      <c r="C306" s="14" t="s">
        <v>480</v>
      </c>
      <c r="D306" s="14">
        <v>1</v>
      </c>
      <c r="E306" s="20">
        <v>0</v>
      </c>
      <c r="F306" s="20">
        <v>0</v>
      </c>
      <c r="G306" s="14">
        <f t="shared" si="22"/>
        <v>0</v>
      </c>
      <c r="H306" s="18">
        <f t="shared" si="23"/>
        <v>0</v>
      </c>
      <c r="N306" s="30"/>
      <c r="O306" s="30"/>
      <c r="P306" s="30"/>
      <c r="Q306" s="30"/>
      <c r="R306" s="30"/>
      <c r="S306" s="30"/>
    </row>
    <row r="307" spans="1:19" ht="15.75" customHeight="1">
      <c r="A307" s="128" t="s">
        <v>241</v>
      </c>
      <c r="B307" s="129"/>
      <c r="C307" s="130"/>
      <c r="D307" s="81"/>
      <c r="E307" s="81"/>
      <c r="F307" s="81"/>
      <c r="G307" s="81"/>
      <c r="H307" s="43"/>
      <c r="N307" s="30"/>
      <c r="O307" s="30"/>
      <c r="P307" s="30"/>
      <c r="Q307" s="30"/>
      <c r="R307" s="30"/>
      <c r="S307" s="30"/>
    </row>
    <row r="308" spans="1:12" s="10" customFormat="1" ht="38.25">
      <c r="A308" s="50">
        <v>286</v>
      </c>
      <c r="B308" s="7" t="s">
        <v>426</v>
      </c>
      <c r="C308" s="14" t="s">
        <v>331</v>
      </c>
      <c r="D308" s="14">
        <v>1</v>
      </c>
      <c r="E308" s="14">
        <v>0</v>
      </c>
      <c r="F308" s="14">
        <v>0</v>
      </c>
      <c r="G308" s="14">
        <f>F308+E308</f>
        <v>0</v>
      </c>
      <c r="H308" s="13">
        <f>G308*D308</f>
        <v>0</v>
      </c>
      <c r="L308" s="5"/>
    </row>
    <row r="309" spans="1:12" s="10" customFormat="1" ht="24.75" customHeight="1">
      <c r="A309" s="50">
        <v>287</v>
      </c>
      <c r="B309" s="7" t="s">
        <v>585</v>
      </c>
      <c r="C309" s="14" t="s">
        <v>11</v>
      </c>
      <c r="D309" s="14">
        <v>1</v>
      </c>
      <c r="E309" s="14">
        <v>0</v>
      </c>
      <c r="F309" s="14">
        <v>0</v>
      </c>
      <c r="G309" s="14">
        <f>F309+E309</f>
        <v>0</v>
      </c>
      <c r="H309" s="13"/>
      <c r="L309" s="5"/>
    </row>
    <row r="310" spans="1:12" ht="24.75" customHeight="1">
      <c r="A310" s="50">
        <v>288</v>
      </c>
      <c r="B310" s="4" t="s">
        <v>328</v>
      </c>
      <c r="C310" s="14" t="s">
        <v>329</v>
      </c>
      <c r="D310" s="14">
        <v>1</v>
      </c>
      <c r="E310" s="14">
        <v>0</v>
      </c>
      <c r="F310" s="14">
        <v>0</v>
      </c>
      <c r="G310" s="14">
        <f>F310+E310</f>
        <v>0</v>
      </c>
      <c r="H310" s="18">
        <f>G310*D310</f>
        <v>0</v>
      </c>
      <c r="L310" s="10"/>
    </row>
    <row r="311" spans="1:8" ht="30" customHeight="1">
      <c r="A311" s="50">
        <v>289</v>
      </c>
      <c r="B311" s="4" t="s">
        <v>399</v>
      </c>
      <c r="C311" s="14" t="s">
        <v>330</v>
      </c>
      <c r="D311" s="14"/>
      <c r="E311" s="14"/>
      <c r="F311" s="14"/>
      <c r="G311" s="14"/>
      <c r="H311" s="18">
        <f>G311*D311</f>
        <v>0</v>
      </c>
    </row>
    <row r="312" spans="1:8" ht="30" customHeight="1">
      <c r="A312" s="50">
        <v>290</v>
      </c>
      <c r="B312" s="4" t="s">
        <v>398</v>
      </c>
      <c r="C312" s="14" t="s">
        <v>267</v>
      </c>
      <c r="D312" s="14">
        <v>1</v>
      </c>
      <c r="E312" s="14">
        <v>0</v>
      </c>
      <c r="F312" s="14">
        <v>0</v>
      </c>
      <c r="G312" s="14">
        <f>F312+E312</f>
        <v>0</v>
      </c>
      <c r="H312" s="18">
        <f>G312*D312</f>
        <v>0</v>
      </c>
    </row>
    <row r="313" spans="1:8" ht="22.5" customHeight="1">
      <c r="A313" s="128" t="s">
        <v>597</v>
      </c>
      <c r="B313" s="129"/>
      <c r="C313" s="130"/>
      <c r="D313" s="128"/>
      <c r="E313" s="129"/>
      <c r="F313" s="130"/>
      <c r="G313" s="120"/>
      <c r="H313" s="18"/>
    </row>
    <row r="314" spans="1:8" ht="24" customHeight="1">
      <c r="A314" s="141"/>
      <c r="B314" s="4"/>
      <c r="C314" s="14"/>
      <c r="D314" s="14"/>
      <c r="E314" s="14"/>
      <c r="F314" s="14"/>
      <c r="G314" s="14"/>
      <c r="H314" s="18"/>
    </row>
    <row r="315" spans="1:8" ht="24.75" customHeight="1">
      <c r="A315" s="141"/>
      <c r="B315" s="4"/>
      <c r="C315" s="14"/>
      <c r="D315" s="14"/>
      <c r="E315" s="14"/>
      <c r="F315" s="14"/>
      <c r="G315" s="14"/>
      <c r="H315" s="18"/>
    </row>
    <row r="316" spans="1:12" s="31" customFormat="1" ht="15.75">
      <c r="A316" s="85"/>
      <c r="B316" s="86" t="s">
        <v>242</v>
      </c>
      <c r="C316" s="87"/>
      <c r="D316" s="88"/>
      <c r="E316" s="87"/>
      <c r="F316" s="87"/>
      <c r="G316" s="87">
        <v>0</v>
      </c>
      <c r="H316" s="42">
        <f>SUM(H20:H312)</f>
        <v>250</v>
      </c>
      <c r="L316" s="5"/>
    </row>
    <row r="317" spans="1:8" s="31" customFormat="1" ht="15.75">
      <c r="A317" s="85"/>
      <c r="B317" s="86" t="s">
        <v>243</v>
      </c>
      <c r="C317" s="89"/>
      <c r="D317" s="89"/>
      <c r="E317" s="89"/>
      <c r="F317" s="89"/>
      <c r="G317" s="87">
        <f>G316/118*18</f>
        <v>0</v>
      </c>
      <c r="H317" s="42">
        <f>(H316/118)*18</f>
        <v>38.13559322033898</v>
      </c>
    </row>
    <row r="318" ht="15.75">
      <c r="L318" s="31"/>
    </row>
    <row r="319" spans="2:8" ht="18" customHeight="1">
      <c r="B319" s="127"/>
      <c r="C319" s="127"/>
      <c r="D319" s="127"/>
      <c r="E319" s="127"/>
      <c r="F319" s="127"/>
      <c r="G319" s="127"/>
      <c r="H319" s="127"/>
    </row>
    <row r="320" spans="2:8" ht="15" customHeight="1">
      <c r="B320" s="100"/>
      <c r="C320" s="103"/>
      <c r="D320" s="100"/>
      <c r="E320" s="100"/>
      <c r="F320" s="100"/>
      <c r="G320" s="100"/>
      <c r="H320" s="119"/>
    </row>
    <row r="321" spans="1:12" s="32" customFormat="1" ht="15">
      <c r="A321" s="69"/>
      <c r="B321" s="91" t="s">
        <v>285</v>
      </c>
      <c r="C321" s="22"/>
      <c r="D321" s="22"/>
      <c r="E321" s="22"/>
      <c r="F321" s="91" t="s">
        <v>599</v>
      </c>
      <c r="H321" s="16"/>
      <c r="L321" s="5"/>
    </row>
    <row r="322" ht="15">
      <c r="L322" s="32"/>
    </row>
  </sheetData>
  <sheetProtection/>
  <mergeCells count="19">
    <mergeCell ref="G1:H1"/>
    <mergeCell ref="A5:H5"/>
    <mergeCell ref="A7:A8"/>
    <mergeCell ref="B7:B8"/>
    <mergeCell ref="C7:C8"/>
    <mergeCell ref="D7:D8"/>
    <mergeCell ref="H7:H8"/>
    <mergeCell ref="A2:H2"/>
    <mergeCell ref="B4:G4"/>
    <mergeCell ref="A9:C9"/>
    <mergeCell ref="A14:C14"/>
    <mergeCell ref="B319:H319"/>
    <mergeCell ref="A307:C307"/>
    <mergeCell ref="A275:C275"/>
    <mergeCell ref="A221:C221"/>
    <mergeCell ref="A191:C191"/>
    <mergeCell ref="A58:C58"/>
    <mergeCell ref="A313:C313"/>
    <mergeCell ref="D313:F31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Absolutbank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AntipovSE</dc:creator>
  <cp:keywords/>
  <dc:description/>
  <cp:lastModifiedBy>Дорохов Андрей Валерьевич</cp:lastModifiedBy>
  <cp:lastPrinted>2013-09-18T08:06:17Z</cp:lastPrinted>
  <dcterms:created xsi:type="dcterms:W3CDTF">2012-06-05T06:58:18Z</dcterms:created>
  <dcterms:modified xsi:type="dcterms:W3CDTF">2019-01-14T09:06:24Z</dcterms:modified>
  <cp:category/>
  <cp:version/>
  <cp:contentType/>
  <cp:contentStatus/>
</cp:coreProperties>
</file>